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s" sheetId="1" state="visible" r:id="rId1"/>
    <sheet xmlns:r="http://schemas.openxmlformats.org/officeDocument/2006/relationships" name="Summary" sheetId="2" state="visible" r:id="rId2"/>
  </sheets>
  <definedNames>
    <definedName name="_xlnm._FilterDatabase" localSheetId="0" hidden="1">'Checklists'!$A$5:$G$143</definedName>
    <definedName name="_xlnm.Print_Titles" localSheetId="0">'Checklists'!$5:$5</definedName>
    <definedName name="_xlnm._FilterDatabase" localSheetId="1" hidden="1">'Summary'!$A$5:$I$35</definedName>
    <definedName name="_xlnm.Print_Titles" localSheetId="1">'Summary'!$5:$5</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ptos"/>
      <b val="1"/>
      <color rgb="009A7B2E"/>
      <sz val="9"/>
    </font>
    <font>
      <name val="Aptos"/>
      <b val="1"/>
      <color rgb="001B2A4A"/>
      <sz val="14"/>
    </font>
    <font>
      <name val="Aptos"/>
      <i val="1"/>
      <color rgb="00444444"/>
      <sz val="9"/>
    </font>
    <font>
      <name val="Aptos"/>
      <color rgb="009A7B2E"/>
      <sz val="8"/>
    </font>
    <font>
      <name val="Aptos"/>
      <b val="1"/>
      <color rgb="00FFFFFF"/>
      <sz val="10"/>
    </font>
    <font>
      <name val="Aptos"/>
      <sz val="10"/>
    </font>
    <font>
      <name val="Aptos"/>
      <b val="1"/>
      <sz val="10"/>
    </font>
  </fonts>
  <fills count="5">
    <fill>
      <patternFill/>
    </fill>
    <fill>
      <patternFill patternType="gray125"/>
    </fill>
    <fill>
      <patternFill patternType="solid">
        <fgColor rgb="001B2A4A"/>
      </patternFill>
    </fill>
    <fill>
      <patternFill patternType="solid">
        <fgColor rgb="00F3EFE6"/>
      </patternFill>
    </fill>
    <fill>
      <patternFill patternType="solid">
        <fgColor rgb="00FFFFFF"/>
      </patternFill>
    </fill>
  </fills>
  <borders count="2">
    <border>
      <left/>
      <right/>
      <top/>
      <bottom/>
      <diagonal/>
    </border>
    <border>
      <left style="thin">
        <color rgb="00C9BBA6"/>
      </left>
      <right style="thin">
        <color rgb="00C9BBA6"/>
      </right>
      <top style="thin">
        <color rgb="00C9BBA6"/>
      </top>
      <bottom style="thin">
        <color rgb="00C9BBA6"/>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vertical="top" wrapText="1"/>
    </xf>
    <xf numFmtId="0" fontId="6" fillId="3" borderId="1" applyAlignment="1" pivotButton="0" quotePrefix="0" xfId="0">
      <alignment vertical="top" wrapText="1"/>
    </xf>
    <xf numFmtId="0" fontId="6" fillId="4" borderId="1" applyAlignment="1" pivotButton="0" quotePrefix="0" xfId="0">
      <alignment vertical="top" wrapText="1"/>
    </xf>
    <xf numFmtId="0" fontId="7"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143"/>
  <sheetViews>
    <sheetView zoomScale="100" workbookViewId="0">
      <pane ySplit="5" topLeftCell="A6" activePane="bottomLeft" state="frozen"/>
      <selection pane="bottomLeft" activeCell="A1" sqref="A1"/>
    </sheetView>
  </sheetViews>
  <sheetFormatPr baseColWidth="8" defaultRowHeight="15"/>
  <cols>
    <col width="11" customWidth="1" min="1" max="1"/>
    <col width="40" customWidth="1" min="2" max="2"/>
    <col width="5" customWidth="1" min="3" max="3"/>
    <col width="60" customWidth="1" min="4" max="4"/>
    <col width="50" customWidth="1" min="5" max="5"/>
    <col width="10" customWidth="1" min="6" max="6"/>
    <col width="40" customWidth="1" min="7" max="7"/>
  </cols>
  <sheetData>
    <row r="1">
      <c r="A1" s="1" t="inlineStr">
        <is>
          <t>The Helm and the Lens · Volume 1a · ISO 14001:2026 — The Helm</t>
        </is>
      </c>
    </row>
    <row r="2">
      <c r="A2" s="2" t="inlineStr">
        <is>
          <t>Review Checklists — the questions of the thirty subchapters</t>
        </is>
      </c>
    </row>
    <row r="3" ht="54" customHeight="1">
      <c r="A3" s="3" t="inlineStr">
        <is>
          <t>Every review question the book gives, in the book’s order (1.2 and 1.3 have no question table; for 1.1 the three questions of “What This Means in Practice for a Hotel” are used). Choose the answer from the list — Yes, Partly, No, N.A. — and name the evidence: a record, a date, a person. A Yes without evidence is an opinion. The sheet “Summary” counts per subchapter.</t>
        </is>
      </c>
    </row>
    <row r="4">
      <c r="A4" s="4" t="inlineStr">
        <is>
          <t>Source: Francesco Dore, The Helm and the Lens, Volume 1a — ISO 14001:2026. Edizioni Effedore 2026. enbooks.effedore.com · Material date: 25 October 2026</t>
        </is>
      </c>
    </row>
    <row r="5">
      <c r="A5" s="5" t="inlineStr">
        <is>
          <t>Subchapter</t>
        </is>
      </c>
      <c r="B5" s="5" t="inlineStr">
        <is>
          <t>Checklist</t>
        </is>
      </c>
      <c r="C5" s="5" t="inlineStr">
        <is>
          <t>No.</t>
        </is>
      </c>
      <c r="D5" s="5" t="inlineStr">
        <is>
          <t>Question</t>
        </is>
      </c>
      <c r="E5" s="5" t="inlineStr">
        <is>
          <t>Why it matters (from the book)</t>
        </is>
      </c>
      <c r="F5" s="5" t="inlineStr">
        <is>
          <t>Answer</t>
        </is>
      </c>
      <c r="G5" s="5" t="inlineStr">
        <is>
          <t>Evidence</t>
        </is>
      </c>
    </row>
    <row r="6">
      <c r="A6" s="6" t="inlineStr">
        <is>
          <t>1.1</t>
        </is>
      </c>
      <c r="B6" s="6" t="inlineStr">
        <is>
          <t>Three Questions from “What This Means in Practice for a Hotel”</t>
        </is>
      </c>
      <c r="C6" s="6" t="n">
        <v>1</v>
      </c>
      <c r="D6" s="6" t="inlineStr">
        <is>
          <t>If the person named in our highest-risk procedure left tomorrow, would anyone notice before it mattered?</t>
        </is>
      </c>
      <c r="E6" s="6" t="inlineStr">
        <is>
          <t>A named backup, and a review trigger tied to staff departures, not to the calendar alone</t>
        </is>
      </c>
      <c r="F6" s="7" t="n"/>
      <c r="G6" s="7" t="n"/>
    </row>
    <row r="7">
      <c r="A7" s="6" t="inlineStr">
        <is>
          <t>1.1</t>
        </is>
      </c>
      <c r="B7" s="6" t="inlineStr">
        <is>
          <t>Three Questions from “What This Means in Practice for a Hotel”</t>
        </is>
      </c>
      <c r="C7" s="6" t="n">
        <v>2</v>
      </c>
      <c r="D7" s="6" t="inlineStr">
        <is>
          <t>When was our emergency response equipment last physically inspected, not just listed in an inventory?</t>
        </is>
      </c>
      <c r="E7" s="6" t="inlineStr">
        <is>
          <t>A dated inspection record, not an assumption that the inventory reflects reality</t>
        </is>
      </c>
      <c r="F7" s="7" t="n"/>
      <c r="G7" s="7" t="n"/>
    </row>
    <row r="8">
      <c r="A8" s="6" t="inlineStr">
        <is>
          <t>1.1</t>
        </is>
      </c>
      <c r="B8" s="6" t="inlineStr">
        <is>
          <t>Three Questions from “What This Means in Practice for a Hotel”</t>
        </is>
      </c>
      <c r="C8" s="6" t="n">
        <v>3</v>
      </c>
      <c r="D8" s="6" t="inlineStr">
        <is>
          <t>Has anyone below general manager level ever stopped an operation because of an environmental concern, and was that decision supported afterward?</t>
        </is>
      </c>
      <c r="E8" s="6" t="inlineStr">
        <is>
          <t>A remembered instance — its absence is itself the answer</t>
        </is>
      </c>
      <c r="F8" s="7" t="n"/>
      <c r="G8" s="7" t="n"/>
    </row>
    <row r="9">
      <c r="A9" s="7" t="inlineStr">
        <is>
          <t>1.4</t>
        </is>
      </c>
      <c r="B9" s="7" t="inlineStr">
        <is>
          <t>A Checklist for the Next Scope Review</t>
        </is>
      </c>
      <c r="C9" s="7" t="n">
        <v>1</v>
      </c>
      <c r="D9" s="7" t="inlineStr">
        <is>
          <t>Does any excluded activity share our brand, signage, or physical infrastructure?</t>
        </is>
      </c>
      <c r="E9" s="7" t="inlineStr">
        <is>
          <t>Shared identity is what defeats legal separation in public perception, as it did at Split</t>
        </is>
      </c>
      <c r="F9" s="7" t="n"/>
      <c r="G9" s="7" t="n"/>
    </row>
    <row r="10">
      <c r="A10" s="7" t="inlineStr">
        <is>
          <t>1.4</t>
        </is>
      </c>
      <c r="B10" s="7" t="inlineStr">
        <is>
          <t>A Checklist for the Next Scope Review</t>
        </is>
      </c>
      <c r="C10" s="7" t="n">
        <v>2</v>
      </c>
      <c r="D10" s="7" t="inlineStr">
        <is>
          <t>Do we hold lease, licence, or contractual terms that could require the excluded party to change how it operates?</t>
        </is>
      </c>
      <c r="E10" s="7" t="inlineStr">
        <is>
          <t>This is the practical test for influence, independent of direct ownership</t>
        </is>
      </c>
      <c r="F10" s="7" t="n"/>
      <c r="G10" s="7" t="n"/>
    </row>
    <row r="11">
      <c r="A11" s="7" t="inlineStr">
        <is>
          <t>1.4</t>
        </is>
      </c>
      <c r="B11" s="7" t="inlineStr">
        <is>
          <t>A Checklist for the Next Scope Review</t>
        </is>
      </c>
      <c r="C11" s="7" t="n">
        <v>3</v>
      </c>
      <c r="D11" s="7" t="inlineStr">
        <is>
          <t>Could this activity, if it failed badly, have a significant environmental aspect?</t>
        </is>
      </c>
      <c r="E11" s="7" t="inlineStr">
        <is>
          <t>Annex A warns against using scope to exclude exactly this category of activity where the organisation can control or influence it; where it cannot, supplier control under 8.1 is the relevant route</t>
        </is>
      </c>
      <c r="F11" s="7" t="n"/>
      <c r="G11" s="7" t="n"/>
    </row>
    <row r="12">
      <c r="A12" s="7" t="inlineStr">
        <is>
          <t>1.4</t>
        </is>
      </c>
      <c r="B12" s="7" t="inlineStr">
        <is>
          <t>A Checklist for the Next Scope Review</t>
        </is>
      </c>
      <c r="C12" s="7" t="n">
        <v>4</v>
      </c>
      <c r="D12" s="7" t="inlineStr">
        <is>
          <t>Would a guest or journalist understand this activity as separate from us?</t>
        </is>
      </c>
      <c r="E12" s="7" t="inlineStr">
        <is>
          <t>The perception test that legal boundaries alone cannot satisfy</t>
        </is>
      </c>
      <c r="F12" s="7" t="n"/>
      <c r="G12" s="7" t="n"/>
    </row>
    <row r="13">
      <c r="A13" s="7" t="inlineStr">
        <is>
          <t>1.4</t>
        </is>
      </c>
      <c r="B13" s="7" t="inlineStr">
        <is>
          <t>A Checklist for the Next Scope Review</t>
        </is>
      </c>
      <c r="C13" s="7" t="n">
        <v>5</v>
      </c>
      <c r="D13" s="7" t="inlineStr">
        <is>
          <t>Has this exclusion been actively decided, or simply never reconsidered since the system was first built?</t>
        </is>
      </c>
      <c r="E13" s="7" t="inlineStr">
        <is>
          <t>Many narrow scopes, like Split’s, persist through inattention rather than deliberate choice</t>
        </is>
      </c>
      <c r="F13" s="7" t="n"/>
      <c r="G13" s="7" t="n"/>
    </row>
    <row r="14">
      <c r="A14" s="6" t="inlineStr">
        <is>
          <t>1.5</t>
        </is>
      </c>
      <c r="B14" s="6" t="inlineStr">
        <is>
          <t>A Checklist for the Next Leadership Review</t>
        </is>
      </c>
      <c r="C14" s="6" t="n">
        <v>1</v>
      </c>
      <c r="D14" s="6" t="inlineStr">
        <is>
          <t>Is there a named individual, above property level, personally accountable for this system’s effectiveness?</t>
        </is>
      </c>
      <c r="E14" s="6" t="inlineStr">
        <is>
          <t>Diffuse regional oversight, as at Marrakech, leaves no one genuinely answerable</t>
        </is>
      </c>
      <c r="F14" s="7" t="n"/>
      <c r="G14" s="7" t="n"/>
    </row>
    <row r="15">
      <c r="A15" s="6" t="inlineStr">
        <is>
          <t>1.5</t>
        </is>
      </c>
      <c r="B15" s="6" t="inlineStr">
        <is>
          <t>A Checklist for the Next Leadership Review</t>
        </is>
      </c>
      <c r="C15" s="6" t="n">
        <v>2</v>
      </c>
      <c r="D15" s="6" t="inlineStr">
        <is>
          <t>Does environmental risk have an approval path faster than routine capital cycles?</t>
        </is>
      </c>
      <c r="E15" s="6" t="inlineStr">
        <is>
          <t>A known discharge issue should never compete on equal footing with unrelated, non-urgent requests</t>
        </is>
      </c>
      <c r="F15" s="7" t="n"/>
      <c r="G15" s="7" t="n"/>
    </row>
    <row r="16">
      <c r="A16" s="6" t="inlineStr">
        <is>
          <t>1.5</t>
        </is>
      </c>
      <c r="B16" s="6" t="inlineStr">
        <is>
          <t>A Checklist for the Next Leadership Review</t>
        </is>
      </c>
      <c r="C16" s="6" t="n">
        <v>3</v>
      </c>
      <c r="D16" s="6" t="inlineStr">
        <is>
          <t>Is there a named contact for reprisal concerns outside the immediate management line?</t>
        </is>
      </c>
      <c r="E16" s="6" t="inlineStr">
        <is>
          <t>An employee who fears retaliation from their own manager needs somewhere else to go</t>
        </is>
      </c>
      <c r="F16" s="7" t="n"/>
      <c r="G16" s="7" t="n"/>
    </row>
    <row r="17">
      <c r="A17" s="6" t="inlineStr">
        <is>
          <t>1.5</t>
        </is>
      </c>
      <c r="B17" s="6" t="inlineStr">
        <is>
          <t>A Checklist for the Next Leadership Review</t>
        </is>
      </c>
      <c r="C17" s="6" t="n">
        <v>4</v>
      </c>
      <c r="D17" s="6" t="inlineStr">
        <is>
          <t>Do we measure staff willingness to report, not only the reports themselves?</t>
        </is>
      </c>
      <c r="E17" s="6" t="inlineStr">
        <is>
          <t>A declining reporting rate is frequently the earliest honest signal available</t>
        </is>
      </c>
      <c r="F17" s="7" t="n"/>
      <c r="G17" s="7" t="n"/>
    </row>
    <row r="18">
      <c r="A18" s="6" t="inlineStr">
        <is>
          <t>1.5</t>
        </is>
      </c>
      <c r="B18" s="6" t="inlineStr">
        <is>
          <t>A Checklist for the Next Leadership Review</t>
        </is>
      </c>
      <c r="C18" s="6" t="n">
        <v>5</v>
      </c>
      <c r="D18" s="6" t="inlineStr">
        <is>
          <t>Would top management recognise this system’s current significant risks by name, without being briefed first?</t>
        </is>
      </c>
      <c r="E18" s="6" t="inlineStr">
        <is>
          <t>Genuine accountability requires more than a signature; it requires current, working knowledge</t>
        </is>
      </c>
      <c r="F18" s="7" t="n"/>
      <c r="G18" s="7" t="n"/>
    </row>
    <row r="19">
      <c r="A19" s="7" t="inlineStr">
        <is>
          <t>1.6</t>
        </is>
      </c>
      <c r="B19" s="7" t="inlineStr">
        <is>
          <t>A Checklist for the Next Policy Review</t>
        </is>
      </c>
      <c r="C19" s="7" t="n">
        <v>1</v>
      </c>
      <c r="D19" s="7" t="inlineStr">
        <is>
          <t>Can every commitment in this policy be traced to a current or planned objective, control, or other planned action?</t>
        </is>
      </c>
      <c r="E19" s="7" t="inlineStr">
        <is>
          <t>This is the single test the Maldives policy would have failed on its most prominent sentence</t>
        </is>
      </c>
      <c r="F19" s="7" t="n"/>
      <c r="G19" s="7" t="n"/>
    </row>
    <row r="20">
      <c r="A20" s="7" t="inlineStr">
        <is>
          <t>1.6</t>
        </is>
      </c>
      <c r="B20" s="7" t="inlineStr">
        <is>
          <t>A Checklist for the Next Policy Review</t>
        </is>
      </c>
      <c r="C20" s="7" t="n">
        <v>2</v>
      </c>
      <c r="D20" s="7" t="inlineStr">
        <is>
          <t>Was this policy drafted from our own aspects register, or from external language?</t>
        </is>
      </c>
      <c r="E20" s="7" t="inlineStr">
        <is>
          <t>Origin predicts whether the policy will ever connect to real operational planning</t>
        </is>
      </c>
      <c r="F20" s="7" t="n"/>
      <c r="G20" s="7" t="n"/>
    </row>
    <row r="21">
      <c r="A21" s="7" t="inlineStr">
        <is>
          <t>1.6</t>
        </is>
      </c>
      <c r="B21" s="7" t="inlineStr">
        <is>
          <t>A Checklist for the Next Policy Review</t>
        </is>
      </c>
      <c r="C21" s="7" t="n">
        <v>3</v>
      </c>
      <c r="D21" s="7" t="inlineStr">
        <is>
          <t>Has any subject-matter expert’s proposal tied to a policy commitment gone two or more cycles without a decision?</t>
        </is>
      </c>
      <c r="E21" s="7" t="inlineStr">
        <is>
          <t>An undecided proposal is functionally a rejected one</t>
        </is>
      </c>
      <c r="F21" s="7" t="n"/>
      <c r="G21" s="7" t="n"/>
    </row>
    <row r="22">
      <c r="A22" s="7" t="inlineStr">
        <is>
          <t>1.6</t>
        </is>
      </c>
      <c r="B22" s="7" t="inlineStr">
        <is>
          <t>A Checklist for the Next Policy Review</t>
        </is>
      </c>
      <c r="C22" s="7" t="n">
        <v>4</v>
      </c>
      <c r="D22" s="7" t="inlineStr">
        <is>
          <t>Could an informed guest, journalist, or NGO verify our most prominent claim on request?</t>
        </is>
      </c>
      <c r="E22" s="7" t="inlineStr">
        <is>
          <t>The test the published account applied, and the one every public policy should survive</t>
        </is>
      </c>
      <c r="F22" s="7" t="n"/>
      <c r="G22" s="7" t="n"/>
    </row>
    <row r="23">
      <c r="A23" s="7" t="inlineStr">
        <is>
          <t>1.6</t>
        </is>
      </c>
      <c r="B23" s="7" t="inlineStr">
        <is>
          <t>A Checklist for the Next Policy Review</t>
        </is>
      </c>
      <c r="C23" s="7" t="n">
        <v>5</v>
      </c>
      <c r="D23" s="7" t="inlineStr">
        <is>
          <t>Does our public communication include current data, or only aspiration?</t>
        </is>
      </c>
      <c r="E23" s="7" t="inlineStr">
        <is>
          <t>Aspiration alone invites exactly the scrutiny this subchapter describes</t>
        </is>
      </c>
      <c r="F23" s="7" t="n"/>
      <c r="G23" s="7" t="n"/>
    </row>
    <row r="24">
      <c r="A24" s="6" t="inlineStr">
        <is>
          <t>1.7</t>
        </is>
      </c>
      <c r="B24" s="6" t="inlineStr">
        <is>
          <t>A Checklist for the Next Role Review</t>
        </is>
      </c>
      <c r="C24" s="6" t="n">
        <v>1</v>
      </c>
      <c r="D24" s="6" t="inlineStr">
        <is>
          <t>Can we name, specifically, who holds each of the two clause 5.3 responsibilities?</t>
        </is>
      </c>
      <c r="E24" s="6" t="inlineStr">
        <is>
          <t>The single test the Reykjavik system would have failed for eighteen months</t>
        </is>
      </c>
      <c r="F24" s="7" t="n"/>
      <c r="G24" s="7" t="n"/>
    </row>
    <row r="25">
      <c r="A25" s="6" t="inlineStr">
        <is>
          <t>1.7</t>
        </is>
      </c>
      <c r="B25" s="6" t="inlineStr">
        <is>
          <t>A Checklist for the Next Role Review</t>
        </is>
      </c>
      <c r="C25" s="6" t="n">
        <v>2</v>
      </c>
      <c r="D25" s="6" t="inlineStr">
        <is>
          <t>For our three most significant environmental aspects, can the named owner describe their own responsibility unprompted?</t>
        </is>
      </c>
      <c r="E25" s="6" t="inlineStr">
        <is>
          <t>Documentation without operational understanding is not communication in the sense the clause means</t>
        </is>
      </c>
      <c r="F25" s="7" t="n"/>
      <c r="G25" s="7" t="n"/>
    </row>
    <row r="26">
      <c r="A26" s="6" t="inlineStr">
        <is>
          <t>1.7</t>
        </is>
      </c>
      <c r="B26" s="6" t="inlineStr">
        <is>
          <t>A Checklist for the Next Role Review</t>
        </is>
      </c>
      <c r="C26" s="6" t="n">
        <v>3</v>
      </c>
      <c r="D26" s="6" t="inlineStr">
        <is>
          <t>Does the role holding reporting responsibility have real authority to request data, not only to compile whatever arrives?</t>
        </is>
      </c>
      <c r="E26" s="6" t="inlineStr">
        <is>
          <t>Authority without a mechanism to exercise it produces the same gap as no authority at all</t>
        </is>
      </c>
      <c r="F26" s="7" t="n"/>
      <c r="G26" s="7" t="n"/>
    </row>
    <row r="27">
      <c r="A27" s="6" t="inlineStr">
        <is>
          <t>1.7</t>
        </is>
      </c>
      <c r="B27" s="6" t="inlineStr">
        <is>
          <t>A Checklist for the Next Role Review</t>
        </is>
      </c>
      <c r="C27" s="6" t="n">
        <v>4</v>
      </c>
      <c r="D27" s="6" t="inlineStr">
        <is>
          <t>Is any single significant aspect currently owned by more than one department, or by none?</t>
        </is>
      </c>
      <c r="E27" s="6" t="inlineStr">
        <is>
          <t>Both conditions produce the same practical failure — a gap no one is actually watching</t>
        </is>
      </c>
      <c r="F27" s="7" t="n"/>
      <c r="G27" s="7" t="n"/>
    </row>
    <row r="28">
      <c r="A28" s="6" t="inlineStr">
        <is>
          <t>1.7</t>
        </is>
      </c>
      <c r="B28" s="6" t="inlineStr">
        <is>
          <t>A Checklist for the Next Role Review</t>
        </is>
      </c>
      <c r="C28" s="6" t="n">
        <v>5</v>
      </c>
      <c r="D28" s="6" t="inlineStr">
        <is>
          <t>Has named ownership been reviewed in the past year, independent of any incident prompting it?</t>
        </is>
      </c>
      <c r="E28" s="6" t="inlineStr">
        <is>
          <t>Ownership drifts as people and roles change; only active review catches the drift</t>
        </is>
      </c>
      <c r="F28" s="7" t="n"/>
      <c r="G28" s="7" t="n"/>
    </row>
    <row r="29">
      <c r="A29" s="7" t="inlineStr">
        <is>
          <t>1.8</t>
        </is>
      </c>
      <c r="B29" s="7" t="inlineStr">
        <is>
          <t>A Checklist for the Next Risk Review</t>
        </is>
      </c>
      <c r="C29" s="7" t="n">
        <v>1</v>
      </c>
      <c r="D29" s="7" t="inlineStr">
        <is>
          <t>Does our register contain a meaningful number of environment-to-organisation entries, or only organisation-to-environment ones?</t>
        </is>
      </c>
      <c r="E29" s="7" t="inlineStr">
        <is>
          <t>The single imbalance this subchapter’s entire case illustrates</t>
        </is>
      </c>
      <c r="F29" s="7" t="n"/>
      <c r="G29" s="7" t="n"/>
    </row>
    <row r="30">
      <c r="A30" s="7" t="inlineStr">
        <is>
          <t>1.8</t>
        </is>
      </c>
      <c r="B30" s="7" t="inlineStr">
        <is>
          <t>A Checklist for the Next Risk Review</t>
        </is>
      </c>
      <c r="C30" s="7" t="n">
        <v>2</v>
      </c>
      <c r="D30" s="7" t="inlineStr">
        <is>
          <t>What does this location’s own documented history show it is capable of — flood, fire, heat, drought — and is that history reflected in the register?</t>
        </is>
      </c>
      <c r="E30" s="7" t="inlineStr">
        <is>
          <t>Foreseeability rarely requires speculation; it usually requires consulting a record that already exists</t>
        </is>
      </c>
      <c r="F30" s="7" t="n"/>
      <c r="G30" s="7" t="n"/>
    </row>
    <row r="31">
      <c r="A31" s="7" t="inlineStr">
        <is>
          <t>1.8</t>
        </is>
      </c>
      <c r="B31" s="7" t="inlineStr">
        <is>
          <t>A Checklist for the Next Risk Review</t>
        </is>
      </c>
      <c r="C31" s="7" t="n">
        <v>3</v>
      </c>
      <c r="D31" s="7" t="inlineStr">
        <is>
          <t>Have we identified potential emergency situations with environmental impact specifically, distinct from general emergency planning?</t>
        </is>
      </c>
      <c r="E31" s="7" t="inlineStr">
        <is>
          <t>This is a distinct requirement within clause 6.1.2, easily absorbed into general safety planning and then lost</t>
        </is>
      </c>
      <c r="F31" s="7" t="n"/>
      <c r="G31" s="7" t="n"/>
    </row>
    <row r="32">
      <c r="A32" s="7" t="inlineStr">
        <is>
          <t>1.8</t>
        </is>
      </c>
      <c r="B32" s="7" t="inlineStr">
        <is>
          <t>A Checklist for the Next Risk Review</t>
        </is>
      </c>
      <c r="C32" s="7" t="n">
        <v>4</v>
      </c>
      <c r="D32" s="7" t="inlineStr">
        <is>
          <t>Are safety planning and environmental planning connected through a shared review, or maintained as entirely separate documents?</t>
        </is>
      </c>
      <c r="E32" s="7" t="inlineStr">
        <is>
          <t>The gap between two well-run separate systems is exactly where the New Orleans flood did its damage</t>
        </is>
      </c>
      <c r="F32" s="7" t="n"/>
      <c r="G32" s="7" t="n"/>
    </row>
    <row r="33">
      <c r="A33" s="7" t="inlineStr">
        <is>
          <t>1.8</t>
        </is>
      </c>
      <c r="B33" s="7" t="inlineStr">
        <is>
          <t>A Checklist for the Next Risk Review</t>
        </is>
      </c>
      <c r="C33" s="7" t="n">
        <v>5</v>
      </c>
      <c r="D33" s="7" t="inlineStr">
        <is>
          <t>Does our opportunities list receive the same deliberate attention as our threats list?</t>
        </is>
      </c>
      <c r="E33" s="7" t="inlineStr">
        <is>
          <t>An under-examined opportunities column is a quieter version of the same imbalance this subchapter addresses</t>
        </is>
      </c>
      <c r="F33" s="7" t="n"/>
      <c r="G33" s="7" t="n"/>
    </row>
    <row r="34">
      <c r="A34" s="6" t="inlineStr">
        <is>
          <t>1.9</t>
        </is>
      </c>
      <c r="B34" s="6" t="inlineStr">
        <is>
          <t>A Checklist for the Next Aspects Review</t>
        </is>
      </c>
      <c r="C34" s="6" t="n">
        <v>1</v>
      </c>
      <c r="D34" s="6" t="inlineStr">
        <is>
          <t>Was our register built from an operating calendar, or from an observation window?</t>
        </is>
      </c>
      <c r="E34" s="6" t="inlineStr">
        <is>
          <t>The single methodological choice this entire subchapter turns on</t>
        </is>
      </c>
      <c r="F34" s="7" t="n"/>
      <c r="G34" s="7" t="n"/>
    </row>
    <row r="35">
      <c r="A35" s="6" t="inlineStr">
        <is>
          <t>1.9</t>
        </is>
      </c>
      <c r="B35" s="6" t="inlineStr">
        <is>
          <t>A Checklist for the Next Aspects Review</t>
        </is>
      </c>
      <c r="C35" s="6" t="n">
        <v>2</v>
      </c>
      <c r="D35" s="6" t="inlineStr">
        <is>
          <t>Have we reviewed maintenance and engineering work orders across at least two full years for undocumented periodic activities?</t>
        </is>
      </c>
      <c r="E35" s="6" t="inlineStr">
        <is>
          <t>This is where the Queenstown gap would most reliably have surfaced</t>
        </is>
      </c>
      <c r="F35" s="7" t="n"/>
      <c r="G35" s="7" t="n"/>
    </row>
    <row r="36">
      <c r="A36" s="6" t="inlineStr">
        <is>
          <t>1.9</t>
        </is>
      </c>
      <c r="B36" s="6" t="inlineStr">
        <is>
          <t>A Checklist for the Next Aspects Review</t>
        </is>
      </c>
      <c r="C36" s="6" t="n">
        <v>3</v>
      </c>
      <c r="D36" s="6" t="inlineStr">
        <is>
          <t>For every long-standing procedure, has anyone ever formally asked whether it needs assessment, or has its long history been mistaken for prior approval?</t>
        </is>
      </c>
      <c r="E36" s="6" t="inlineStr">
        <is>
          <t>Legacy procedures are not grandfathered under the standard, however long they predate the management system</t>
        </is>
      </c>
      <c r="F36" s="7" t="n"/>
      <c r="G36" s="7" t="n"/>
    </row>
    <row r="37">
      <c r="A37" s="6" t="inlineStr">
        <is>
          <t>1.9</t>
        </is>
      </c>
      <c r="B37" s="6" t="inlineStr">
        <is>
          <t>A Checklist for the Next Aspects Review</t>
        </is>
      </c>
      <c r="C37" s="6" t="n">
        <v>4</v>
      </c>
      <c r="D37" s="6" t="inlineStr">
        <is>
          <t>Have we applied significance criteria — scale, severity, frequency, regulatory concern, stakeholder concern — to every identified aspect, not only the ones that seemed significant at a glance?</t>
        </is>
      </c>
      <c r="E37" s="6" t="inlineStr">
        <is>
          <t>An aspect can look routine and still score significant once assessed honestly against these criteria</t>
        </is>
      </c>
      <c r="F37" s="7" t="n"/>
      <c r="G37" s="7" t="n"/>
    </row>
    <row r="38">
      <c r="A38" s="6" t="inlineStr">
        <is>
          <t>1.9</t>
        </is>
      </c>
      <c r="B38" s="6" t="inlineStr">
        <is>
          <t>A Checklist for the Next Aspects Review</t>
        </is>
      </c>
      <c r="C38" s="6" t="n">
        <v>5</v>
      </c>
      <c r="D38" s="6" t="inlineStr">
        <is>
          <t>Does our review distinguish activities the organisation controls from those it can only influence?</t>
        </is>
      </c>
      <c r="E38" s="6" t="inlineStr">
        <is>
          <t>Both categories are within scope; treating influenced aspects as optional leaves a gap the standard does not permit</t>
        </is>
      </c>
      <c r="F38" s="7" t="n"/>
      <c r="G38" s="7" t="n"/>
    </row>
    <row r="39">
      <c r="A39" s="7" t="inlineStr">
        <is>
          <t>1.10</t>
        </is>
      </c>
      <c r="B39" s="7" t="inlineStr">
        <is>
          <t>A Checklist for the Next Obligations Review</t>
        </is>
      </c>
      <c r="C39" s="7" t="n">
        <v>1</v>
      </c>
      <c r="D39" s="7" t="inlineStr">
        <is>
          <t>Have we asked finance, procurement, brand relations, and sales directly what environmental commitments they have made?</t>
        </is>
      </c>
      <c r="E39" s="7" t="inlineStr">
        <is>
          <t>The single question that would have surfaced the Singapore covenant years before its test date</t>
        </is>
      </c>
      <c r="F39" s="7" t="n"/>
      <c r="G39" s="7" t="n"/>
    </row>
    <row r="40">
      <c r="A40" s="7" t="inlineStr">
        <is>
          <t>1.10</t>
        </is>
      </c>
      <c r="B40" s="7" t="inlineStr">
        <is>
          <t>A Checklist for the Next Obligations Review</t>
        </is>
      </c>
      <c r="C40" s="7" t="n">
        <v>2</v>
      </c>
      <c r="D40" s="7" t="inlineStr">
        <is>
          <t>Does our register explicitly separate legal requirements from voluntary obligations, or does it read as legal-only by default?</t>
        </is>
      </c>
      <c r="E40" s="7" t="inlineStr">
        <is>
          <t>An undifferentiated register tends to drift toward legal obligations only, exactly as Singapore’s did</t>
        </is>
      </c>
      <c r="F40" s="7" t="n"/>
      <c r="G40" s="7" t="n"/>
    </row>
    <row r="41">
      <c r="A41" s="7" t="inlineStr">
        <is>
          <t>1.10</t>
        </is>
      </c>
      <c r="B41" s="7" t="inlineStr">
        <is>
          <t>A Checklist for the Next Obligations Review</t>
        </is>
      </c>
      <c r="C41" s="7" t="n">
        <v>3</v>
      </c>
      <c r="D41" s="7" t="inlineStr">
        <is>
          <t>For every voluntary obligation, is there a named monitoring owner connected to data the organisation already collects?</t>
        </is>
      </c>
      <c r="E41" s="7" t="inlineStr">
        <is>
          <t>Data availability is rarely the gap; connection to consequence usually is</t>
        </is>
      </c>
      <c r="F41" s="7" t="n"/>
      <c r="G41" s="7" t="n"/>
    </row>
    <row r="42">
      <c r="A42" s="7" t="inlineStr">
        <is>
          <t>1.10</t>
        </is>
      </c>
      <c r="B42" s="7" t="inlineStr">
        <is>
          <t>A Checklist for the Next Obligations Review</t>
        </is>
      </c>
      <c r="C42" s="7" t="n">
        <v>4</v>
      </c>
      <c r="D42" s="7" t="inlineStr">
        <is>
          <t>Do we have internal checkpoints ahead of every external test or verification date, not only the date itself?</t>
        </is>
      </c>
      <c r="E42" s="7" t="inlineStr">
        <is>
          <t>Waiting for the test date converts a manageable trend into an unavoidable outcome</t>
        </is>
      </c>
      <c r="F42" s="7" t="n"/>
      <c r="G42" s="7" t="n"/>
    </row>
    <row r="43">
      <c r="A43" s="7" t="inlineStr">
        <is>
          <t>1.10</t>
        </is>
      </c>
      <c r="B43" s="7" t="inlineStr">
        <is>
          <t>A Checklist for the Next Obligations Review</t>
        </is>
      </c>
      <c r="C43" s="7" t="n">
        <v>5</v>
      </c>
      <c r="D43" s="7" t="inlineStr">
        <is>
          <t>Is local legal expertise engaged for every jurisdiction we operate in, distinct from the group-wide voluntary-obligation process?</t>
        </is>
      </c>
      <c r="E43" s="7" t="inlineStr">
        <is>
          <t>The two layers require different methods, and conflating them leaves gaps in both</t>
        </is>
      </c>
      <c r="F43" s="7" t="n"/>
      <c r="G43" s="7" t="n"/>
    </row>
    <row r="44">
      <c r="A44" s="6" t="inlineStr">
        <is>
          <t>1.11</t>
        </is>
      </c>
      <c r="B44" s="6" t="inlineStr">
        <is>
          <t>A Checklist for the Next Objective-Setting Cycle</t>
        </is>
      </c>
      <c r="C44" s="6" t="n">
        <v>1</v>
      </c>
      <c r="D44" s="6" t="inlineStr">
        <is>
          <t>Was this objective set with specific knowledge of this property’s significant aspects, or applied to it from a figure set elsewhere?</t>
        </is>
      </c>
      <c r="E44" s="6" t="inlineStr">
        <is>
          <t>The single distinction the entire Jaipur case turns on</t>
        </is>
      </c>
      <c r="F44" s="7" t="n"/>
      <c r="G44" s="7" t="n"/>
    </row>
    <row r="45">
      <c r="A45" s="6" t="inlineStr">
        <is>
          <t>1.11</t>
        </is>
      </c>
      <c r="B45" s="6" t="inlineStr">
        <is>
          <t>A Checklist for the Next Objective-Setting Cycle</t>
        </is>
      </c>
      <c r="C45" s="6" t="n">
        <v>2</v>
      </c>
      <c r="D45" s="6" t="inlineStr">
        <is>
          <t>Have we set explicit floors for essential or protected uses before layering a reduction target on top?</t>
        </is>
      </c>
      <c r="E45" s="6" t="inlineStr">
        <is>
          <t>A floor set in advance prevents the trade-off from ever becoming a live decision under pressure</t>
        </is>
      </c>
      <c r="F45" s="7" t="n"/>
      <c r="G45" s="7" t="n"/>
    </row>
    <row r="46">
      <c r="A46" s="6" t="inlineStr">
        <is>
          <t>1.11</t>
        </is>
      </c>
      <c r="B46" s="6" t="inlineStr">
        <is>
          <t>A Checklist for the Next Objective-Setting Cycle</t>
        </is>
      </c>
      <c r="C46" s="6" t="n">
        <v>3</v>
      </c>
      <c r="D46" s="6" t="inlineStr">
        <is>
          <t>Is there a documented, accessible escalation path for someone who identifies a conflict between this objective and another significant aspect?</t>
        </is>
      </c>
      <c r="E46" s="6" t="inlineStr">
        <is>
          <t>Informal encouragement to “find creative solutions” is not a channel — it is an absence of one</t>
        </is>
      </c>
      <c r="F46" s="7" t="n"/>
      <c r="G46" s="7" t="n"/>
    </row>
    <row r="47">
      <c r="A47" s="6" t="inlineStr">
        <is>
          <t>1.11</t>
        </is>
      </c>
      <c r="B47" s="6" t="inlineStr">
        <is>
          <t>A Checklist for the Next Objective-Setting Cycle</t>
        </is>
      </c>
      <c r="C47" s="6" t="n">
        <v>4</v>
      </c>
      <c r="D47" s="6" t="inlineStr">
        <is>
          <t>Does our performance assessment examine how an objective was achieved, not only whether the number was hit?</t>
        </is>
      </c>
      <c r="E47" s="6" t="inlineStr">
        <is>
          <t>This is what would have caught the garden damage before it became public</t>
        </is>
      </c>
      <c r="F47" s="7" t="n"/>
      <c r="G47" s="7" t="n"/>
    </row>
    <row r="48">
      <c r="A48" s="6" t="inlineStr">
        <is>
          <t>1.11</t>
        </is>
      </c>
      <c r="B48" s="6" t="inlineStr">
        <is>
          <t>A Checklist for the Next Objective-Setting Cycle</t>
        </is>
      </c>
      <c r="C48" s="6" t="n">
        <v>5</v>
      </c>
      <c r="D48" s="6" t="inlineStr">
        <is>
          <t>Is this target normalised against a relevant variable, or compared flatly to a prior year regardless of changed conditions?</t>
        </is>
      </c>
      <c r="E48" s="6" t="inlineStr">
        <is>
          <t>A flat comparison can reward or punish a property for weather or occupancy shifts unrelated to genuine performance</t>
        </is>
      </c>
      <c r="F48" s="7" t="n"/>
      <c r="G48" s="7" t="n"/>
    </row>
    <row r="49">
      <c r="A49" s="7" t="inlineStr">
        <is>
          <t>1.12</t>
        </is>
      </c>
      <c r="B49" s="7" t="inlineStr">
        <is>
          <t>A Checklist for the Next Planning Cycle</t>
        </is>
      </c>
      <c r="C49" s="7" t="n">
        <v>1</v>
      </c>
      <c r="D49" s="7" t="inlineStr">
        <is>
          <t>Can we answer all five clause 6.2.2 elements for this objective in writing, today?</t>
        </is>
      </c>
      <c r="E49" s="7" t="inlineStr">
        <is>
          <t>The single test that would have caught the Buenos Aires gap in January rather than October</t>
        </is>
      </c>
      <c r="F49" s="7" t="n"/>
      <c r="G49" s="7" t="n"/>
    </row>
    <row r="50">
      <c r="A50" s="7" t="inlineStr">
        <is>
          <t>1.12</t>
        </is>
      </c>
      <c r="B50" s="7" t="inlineStr">
        <is>
          <t>A Checklist for the Next Planning Cycle</t>
        </is>
      </c>
      <c r="C50" s="7" t="n">
        <v>2</v>
      </c>
      <c r="D50" s="7" t="inlineStr">
        <is>
          <t>Does our objective-setting timeline conclude before, or after, our own capital or resource approval deadline?</t>
        </is>
      </c>
      <c r="E50" s="7" t="inlineStr">
        <is>
          <t>A sound objective set after its own funding window has closed cannot be achieved through planned action, only through emergency measures</t>
        </is>
      </c>
      <c r="F50" s="7" t="n"/>
      <c r="G50" s="7" t="n"/>
    </row>
    <row r="51">
      <c r="A51" s="7" t="inlineStr">
        <is>
          <t>1.12</t>
        </is>
      </c>
      <c r="B51" s="7" t="inlineStr">
        <is>
          <t>A Checklist for the Next Planning Cycle</t>
        </is>
      </c>
      <c r="C51" s="7" t="n">
        <v>3</v>
      </c>
      <c r="D51" s="7" t="inlineStr">
        <is>
          <t>Is there a named individual accountable for the next specific step, not only a department for the eventual outcome?</t>
        </is>
      </c>
      <c r="E51" s="7" t="inlineStr">
        <is>
          <t>“Engineering” is not a person who can miss a submission deadline and be asked why</t>
        </is>
      </c>
      <c r="F51" s="7" t="n"/>
      <c r="G51" s="7" t="n"/>
    </row>
    <row r="52">
      <c r="A52" s="7" t="inlineStr">
        <is>
          <t>1.12</t>
        </is>
      </c>
      <c r="B52" s="7" t="inlineStr">
        <is>
          <t>A Checklist for the Next Planning Cycle</t>
        </is>
      </c>
      <c r="C52" s="7" t="n">
        <v>4</v>
      </c>
      <c r="D52" s="7" t="inlineStr">
        <is>
          <t>Do we have at least quarterly visibility into this objective’s progress, not only a final evaluation date?</t>
        </is>
      </c>
      <c r="E52" s="7" t="inlineStr">
        <is>
          <t>Ten months of silence is how a solvable problem became an expensive emergency</t>
        </is>
      </c>
      <c r="F52" s="7" t="n"/>
      <c r="G52" s="7" t="n"/>
    </row>
    <row r="53">
      <c r="A53" s="7" t="inlineStr">
        <is>
          <t>1.12</t>
        </is>
      </c>
      <c r="B53" s="7" t="inlineStr">
        <is>
          <t>A Checklist for the Next Planning Cycle</t>
        </is>
      </c>
      <c r="C53" s="7" t="n">
        <v>5</v>
      </c>
      <c r="D53" s="7" t="inlineStr">
        <is>
          <t>Has this action actually been proposed through our organisation’s normal approval process, or does it exist only on the environmental objectives sheet?</t>
        </is>
      </c>
      <c r="E53" s="7" t="inlineStr">
        <is>
          <t>The two must be the same process, not two parallel ones that happen to describe the same intention</t>
        </is>
      </c>
      <c r="F53" s="7" t="n"/>
      <c r="G53" s="7" t="n"/>
    </row>
    <row r="54">
      <c r="A54" s="6" t="inlineStr">
        <is>
          <t>1.13</t>
        </is>
      </c>
      <c r="B54" s="6" t="inlineStr">
        <is>
          <t>A Checklist for the Next Life Cycle Review</t>
        </is>
      </c>
      <c r="C54" s="6" t="n">
        <v>1</v>
      </c>
      <c r="D54" s="6" t="inlineStr">
        <is>
          <t>What is our single most externally publicised environmental performance figure, and has anyone verified it beyond our own property boundary?</t>
        </is>
      </c>
      <c r="E54" s="6" t="inlineStr">
        <is>
          <t>The exact question that would have surfaced Bangkok’s gap before a client’s own due diligence did</t>
        </is>
      </c>
      <c r="F54" s="7" t="n"/>
      <c r="G54" s="7" t="n"/>
    </row>
    <row r="55">
      <c r="A55" s="6" t="inlineStr">
        <is>
          <t>1.13</t>
        </is>
      </c>
      <c r="B55" s="6" t="inlineStr">
        <is>
          <t>A Checklist for the Next Life Cycle Review</t>
        </is>
      </c>
      <c r="C55" s="6" t="n">
        <v>2</v>
      </c>
      <c r="D55" s="6" t="inlineStr">
        <is>
          <t>Do our contracts with waste, supply, and service partners include any right to verify their actual practice, or only their claimed practice?</t>
        </is>
      </c>
      <c r="E55" s="6" t="inlineStr">
        <is>
          <t>Without contractual access, verification depends entirely on a partner’s voluntary cooperation</t>
        </is>
      </c>
      <c r="F55" s="7" t="n"/>
      <c r="G55" s="7" t="n"/>
    </row>
    <row r="56">
      <c r="A56" s="6" t="inlineStr">
        <is>
          <t>1.13</t>
        </is>
      </c>
      <c r="B56" s="6" t="inlineStr">
        <is>
          <t>A Checklist for the Next Life Cycle Review</t>
        </is>
      </c>
      <c r="C56" s="6" t="n">
        <v>3</v>
      </c>
      <c r="D56" s="6" t="inlineStr">
        <is>
          <t>Have we distinguished which aspects genuinely warrant direct verification from those where lighter awareness is proportionate?</t>
        </is>
      </c>
      <c r="E56" s="6" t="inlineStr">
        <is>
          <t>Over-verification wastes resource; under-verification leaves material claims unchecked — both are errors</t>
        </is>
      </c>
      <c r="F56" s="7" t="n"/>
      <c r="G56" s="7" t="n"/>
    </row>
    <row r="57">
      <c r="A57" s="6" t="inlineStr">
        <is>
          <t>1.13</t>
        </is>
      </c>
      <c r="B57" s="6" t="inlineStr">
        <is>
          <t>A Checklist for the Next Life Cycle Review</t>
        </is>
      </c>
      <c r="C57" s="6" t="n">
        <v>4</v>
      </c>
      <c r="D57" s="6" t="inlineStr">
        <is>
          <t>If a downstream or upstream gap were discovered tomorrow, would we disclose it proactively or wait to be found?</t>
        </is>
      </c>
      <c r="E57" s="6" t="inlineStr">
        <is>
          <t>The Bangkok case suggests proactive disclosure costs less than it appears to, and discovery costs more</t>
        </is>
      </c>
      <c r="F57" s="7" t="n"/>
      <c r="G57" s="7" t="n"/>
    </row>
    <row r="58">
      <c r="A58" s="6" t="inlineStr">
        <is>
          <t>1.13</t>
        </is>
      </c>
      <c r="B58" s="6" t="inlineStr">
        <is>
          <t>A Checklist for the Next Life Cycle Review</t>
        </is>
      </c>
      <c r="C58" s="6" t="n">
        <v>5</v>
      </c>
      <c r="D58" s="6" t="inlineStr">
        <is>
          <t>Is verification a standing, periodic practice, or a one-time response to a specific concern?</t>
        </is>
      </c>
      <c r="E58" s="6" t="inlineStr">
        <is>
          <t>A gap comparable to Bangkok’s can persist indefinitely without a standing practice to catch it</t>
        </is>
      </c>
      <c r="F58" s="7" t="n"/>
      <c r="G58" s="7" t="n"/>
    </row>
    <row r="59">
      <c r="A59" s="7" t="inlineStr">
        <is>
          <t>1.14</t>
        </is>
      </c>
      <c r="B59" s="7" t="inlineStr">
        <is>
          <t>A Checklist for the Next Revision or Standard Change</t>
        </is>
      </c>
      <c r="C59" s="7" t="n">
        <v>1</v>
      </c>
      <c r="D59" s="7" t="inlineStr">
        <is>
          <t>What, specifically, does the revision add to the standard’s own text?</t>
        </is>
      </c>
      <c r="E59" s="7" t="inlineStr">
        <is>
          <t>This is answerable directly from the standard itself, before any proposal is evaluated</t>
        </is>
      </c>
      <c r="F59" s="7" t="n"/>
      <c r="G59" s="7" t="n"/>
    </row>
    <row r="60">
      <c r="A60" s="7" t="inlineStr">
        <is>
          <t>1.14</t>
        </is>
      </c>
      <c r="B60" s="7" t="inlineStr">
        <is>
          <t>A Checklist for the Next Revision or Standard Change</t>
        </is>
      </c>
      <c r="C60" s="7" t="n">
        <v>2</v>
      </c>
      <c r="D60" s="7" t="inlineStr">
        <is>
          <t>Does the proposed scope of work match that specific addition, or does it import a broader external framework in its name?</t>
        </is>
      </c>
      <c r="E60" s="7" t="inlineStr">
        <is>
          <t>The single distinction the Edinburgh case turns on</t>
        </is>
      </c>
      <c r="F60" s="7" t="n"/>
      <c r="G60" s="7" t="n"/>
    </row>
    <row r="61">
      <c r="A61" s="7" t="inlineStr">
        <is>
          <t>1.14</t>
        </is>
      </c>
      <c r="B61" s="7" t="inlineStr">
        <is>
          <t>A Checklist for the Next Revision or Standard Change</t>
        </is>
      </c>
      <c r="C61" s="7" t="n">
        <v>3</v>
      </c>
      <c r="D61" s="7" t="inlineStr">
        <is>
          <t>Does the proposal consider the range of conditions the text gives as examples, and any others relevant here, or only the one currently in fashion?</t>
        </is>
      </c>
      <c r="E61" s="7" t="inlineStr">
        <is>
          <t>The second, quieter failure at Edinburgh — and the more expensive one in the long run</t>
        </is>
      </c>
      <c r="F61" s="7" t="n"/>
      <c r="G61" s="7" t="n"/>
    </row>
    <row r="62">
      <c r="A62" s="7" t="inlineStr">
        <is>
          <t>1.14</t>
        </is>
      </c>
      <c r="B62" s="7" t="inlineStr">
        <is>
          <t>A Checklist for the Next Revision or Standard Change</t>
        </is>
      </c>
      <c r="C62" s="7" t="n">
        <v>4</v>
      </c>
      <c r="D62" s="7" t="inlineStr">
        <is>
          <t>Is the proposed approach proportionate to this property’s actual scale and exposure?</t>
        </is>
      </c>
      <c r="E62" s="7" t="inlineStr">
        <is>
          <t>A framework built for a large listed corporation rarely transfers proportionately to a small independent property</t>
        </is>
      </c>
      <c r="F62" s="7" t="n"/>
      <c r="G62" s="7" t="n"/>
    </row>
    <row r="63">
      <c r="A63" s="7" t="inlineStr">
        <is>
          <t>1.14</t>
        </is>
      </c>
      <c r="B63" s="7" t="inlineStr">
        <is>
          <t>A Checklist for the Next Revision or Standard Change</t>
        </is>
      </c>
      <c r="C63" s="7" t="n">
        <v>5</v>
      </c>
      <c r="D63" s="7" t="inlineStr">
        <is>
          <t>Does the resulting documentation connect explicitly to our existing context, interested-parties and aspects analysis?</t>
        </is>
      </c>
      <c r="E63" s="7" t="inlineStr">
        <is>
          <t>A standalone document, however polished, does not satisfy a clause requiring integration into the organisation’s actual planning</t>
        </is>
      </c>
      <c r="F63" s="7" t="n"/>
      <c r="G63" s="7" t="n"/>
    </row>
    <row r="64">
      <c r="A64" s="7" t="inlineStr">
        <is>
          <t>1.14</t>
        </is>
      </c>
      <c r="B64" s="7" t="inlineStr">
        <is>
          <t>A Checklist for the Next Revision or Standard Change</t>
        </is>
      </c>
      <c r="C64" s="7" t="n">
        <v>6</v>
      </c>
      <c r="D64" s="7" t="inlineStr">
        <is>
          <t>Have we asked our certification body directly what it actually expects to see?</t>
        </is>
      </c>
      <c r="E64" s="7" t="inlineStr">
        <is>
          <t>Certification bodies can usually answer this directly and at no cost, before any fee is committed</t>
        </is>
      </c>
      <c r="F64" s="7" t="n"/>
      <c r="G64" s="7" t="n"/>
    </row>
    <row r="65">
      <c r="A65" s="6" t="inlineStr">
        <is>
          <t>1.15</t>
        </is>
      </c>
      <c r="B65" s="6" t="inlineStr">
        <is>
          <t>A Checklist for Closing Chapter 1 Honestly</t>
        </is>
      </c>
      <c r="C65" s="6" t="n">
        <v>1</v>
      </c>
      <c r="D65" s="6" t="inlineStr">
        <is>
          <t>For our proudest planning achievement, has anyone tested it under real operational pressure, not only reviewed it on paper?</t>
        </is>
      </c>
      <c r="E65" s="6" t="inlineStr">
        <is>
          <t>The single question this entire subchapter has been building toward</t>
        </is>
      </c>
      <c r="F65" s="7" t="n"/>
      <c r="G65" s="7" t="n"/>
    </row>
    <row r="66">
      <c r="A66" s="6" t="inlineStr">
        <is>
          <t>1.15</t>
        </is>
      </c>
      <c r="B66" s="6" t="inlineStr">
        <is>
          <t>A Checklist for Closing Chapter 1 Honestly</t>
        </is>
      </c>
      <c r="C66" s="6" t="n">
        <v>2</v>
      </c>
      <c r="D66" s="6" t="inlineStr">
        <is>
          <t>Has a resourcing review confirmed that what the plan specifies has actually been provided, not only documented as needed?</t>
        </is>
      </c>
      <c r="E66" s="6" t="inlineStr">
        <is>
          <t>Chapter 2 opens on exactly this question</t>
        </is>
      </c>
      <c r="F66" s="7" t="n"/>
      <c r="G66" s="7" t="n"/>
    </row>
    <row r="67">
      <c r="A67" s="6" t="inlineStr">
        <is>
          <t>1.15</t>
        </is>
      </c>
      <c r="B67" s="6" t="inlineStr">
        <is>
          <t>A Checklist for Closing Chapter 1 Honestly</t>
        </is>
      </c>
      <c r="C67" s="6" t="n">
        <v>3</v>
      </c>
      <c r="D67" s="6" t="inlineStr">
        <is>
          <t>If the person who understands this system best were unavailable tomorrow, would it still function?</t>
        </is>
      </c>
      <c r="E67" s="6" t="inlineStr">
        <is>
          <t>Named accountability, examined throughout this chapter, is only as strong as its resilience to absence</t>
        </is>
      </c>
      <c r="F67" s="7" t="n"/>
      <c r="G67" s="7" t="n"/>
    </row>
    <row r="68">
      <c r="A68" s="6" t="inlineStr">
        <is>
          <t>1.15</t>
        </is>
      </c>
      <c r="B68" s="6" t="inlineStr">
        <is>
          <t>A Checklist for Closing Chapter 1 Honestly</t>
        </is>
      </c>
      <c r="C68" s="6" t="n">
        <v>4</v>
      </c>
      <c r="D68" s="6" t="inlineStr">
        <is>
          <t>Has an unannounced test ever been conducted during a genuinely busy period, rather than only during quiet-season conditions?</t>
        </is>
      </c>
      <c r="E68" s="6" t="inlineStr">
        <is>
          <t>A drill conducted under easy conditions tests the plan’s design, not its operational reality</t>
        </is>
      </c>
      <c r="F68" s="7" t="n"/>
      <c r="G68" s="7" t="n"/>
    </row>
    <row r="69">
      <c r="A69" s="6" t="inlineStr">
        <is>
          <t>1.15</t>
        </is>
      </c>
      <c r="B69" s="6" t="inlineStr">
        <is>
          <t>A Checklist for Closing Chapter 1 Honestly</t>
        </is>
      </c>
      <c r="C69" s="6" t="n">
        <v>5</v>
      </c>
      <c r="D69" s="6" t="inlineStr">
        <is>
          <t>Does the organisation treat certification as a finish line, or as sampled, periodic evidence that still depends on how the system performs between audits?</t>
        </is>
      </c>
      <c r="E69" s="6" t="inlineStr">
        <is>
          <t>The distinction this chapter’s counter-case turned on directly</t>
        </is>
      </c>
      <c r="F69" s="7" t="n"/>
      <c r="G69" s="7" t="n"/>
    </row>
    <row r="70">
      <c r="A70" s="7" t="inlineStr">
        <is>
          <t>2.1</t>
        </is>
      </c>
      <c r="B70" s="7" t="inlineStr">
        <is>
          <t>A Checklist for the Next Resourcing Review</t>
        </is>
      </c>
      <c r="C70" s="7" t="n">
        <v>1</v>
      </c>
      <c r="D70" s="7" t="inlineStr">
        <is>
          <t>When was our current resourcing level last calculated against actual current system scope, not assumed adequate from an earlier point?</t>
        </is>
      </c>
      <c r="E70" s="7" t="inlineStr">
        <is>
          <t>The single question the Dubai case turns on entirely</t>
        </is>
      </c>
      <c r="F70" s="7" t="n"/>
      <c r="G70" s="7" t="n"/>
    </row>
    <row r="71">
      <c r="A71" s="7" t="inlineStr">
        <is>
          <t>2.1</t>
        </is>
      </c>
      <c r="B71" s="7" t="inlineStr">
        <is>
          <t>A Checklist for the Next Resourcing Review</t>
        </is>
      </c>
      <c r="C71" s="7" t="n">
        <v>2</v>
      </c>
      <c r="D71" s="7" t="inlineStr">
        <is>
          <t>Does adopting a new objective, aspect, or obligation trigger a resourcing check, or does scope simply accumulate silently?</t>
        </is>
      </c>
      <c r="E71" s="7" t="inlineStr">
        <is>
          <t>This is what would have caught the gap at any of a dozen points across five years, rather than only at the end</t>
        </is>
      </c>
      <c r="F71" s="7" t="n"/>
      <c r="G71" s="7" t="n"/>
    </row>
    <row r="72">
      <c r="A72" s="7" t="inlineStr">
        <is>
          <t>2.1</t>
        </is>
      </c>
      <c r="B72" s="7" t="inlineStr">
        <is>
          <t>A Checklist for the Next Resourcing Review</t>
        </is>
      </c>
      <c r="C72" s="7" t="n">
        <v>3</v>
      </c>
      <c r="D72" s="7" t="inlineStr">
        <is>
          <t>Have we asked the person responsible for the system directly what they have quietly stopped doing to manage their workload?</t>
        </is>
      </c>
      <c r="E72" s="7" t="inlineStr">
        <is>
          <t>This is the question that would have surfaced the coordinator’s triage years before a covenant went unmonitored</t>
        </is>
      </c>
      <c r="F72" s="7" t="n"/>
      <c r="G72" s="7" t="n"/>
    </row>
    <row r="73">
      <c r="A73" s="7" t="inlineStr">
        <is>
          <t>2.1</t>
        </is>
      </c>
      <c r="B73" s="7" t="inlineStr">
        <is>
          <t>A Checklist for the Next Resourcing Review</t>
        </is>
      </c>
      <c r="C73" s="7" t="n">
        <v>4</v>
      </c>
      <c r="D73" s="7" t="inlineStr">
        <is>
          <t>Does our organisation have a track record of responding to workload concerns with support, or with advice to prioritise better?</t>
        </is>
      </c>
      <c r="E73" s="7" t="inlineStr">
        <is>
          <t>The signal an organisation sends the first time determines whether anyone raises it a second time</t>
        </is>
      </c>
      <c r="F73" s="7" t="n"/>
      <c r="G73" s="7" t="n"/>
    </row>
    <row r="74">
      <c r="A74" s="7" t="inlineStr">
        <is>
          <t>2.1</t>
        </is>
      </c>
      <c r="B74" s="7" t="inlineStr">
        <is>
          <t>A Checklist for the Next Resourcing Review</t>
        </is>
      </c>
      <c r="C74" s="7" t="n">
        <v>5</v>
      </c>
      <c r="D74" s="7" t="inlineStr">
        <is>
          <t>Have we distinguished a resourcing gap from an individual performance issue when a specific failure surfaces?</t>
        </is>
      </c>
      <c r="E74" s="7" t="inlineStr">
        <is>
          <t>Confusing the two, as the counter-case shows, corrects nothing and adds harm</t>
        </is>
      </c>
      <c r="F74" s="7" t="n"/>
      <c r="G74" s="7" t="n"/>
    </row>
    <row r="75">
      <c r="A75" s="6" t="inlineStr">
        <is>
          <t>2.2</t>
        </is>
      </c>
      <c r="B75" s="6" t="inlineStr">
        <is>
          <t>A Checklist for the Next Seasonal Onboarding Cycle</t>
        </is>
      </c>
      <c r="C75" s="6" t="n">
        <v>1</v>
      </c>
      <c r="D75" s="6" t="inlineStr">
        <is>
          <t>Which tasks performed by seasonal or agency staff carry genuine environmental or safety consequence if done incorrectly?</t>
        </is>
      </c>
      <c r="E75" s="6" t="inlineStr">
        <is>
          <t>The list this entire subchapter turns on — Mykonos never compiled it before the incident forced the question</t>
        </is>
      </c>
      <c r="F75" s="7" t="n"/>
      <c r="G75" s="7" t="n"/>
    </row>
    <row r="76">
      <c r="A76" s="6" t="inlineStr">
        <is>
          <t>2.2</t>
        </is>
      </c>
      <c r="B76" s="6" t="inlineStr">
        <is>
          <t>A Checklist for the Next Seasonal Onboarding Cycle</t>
        </is>
      </c>
      <c r="C76" s="6" t="n">
        <v>2</v>
      </c>
      <c r="D76" s="6" t="inlineStr">
        <is>
          <t>For each high-consequence task, does current verification amount to more than a signed attendance sheet?</t>
        </is>
      </c>
      <c r="E76" s="6" t="inlineStr">
        <is>
          <t>The single test that would have caught the gap before a seasonal worker was ever deployed unsupervised</t>
        </is>
      </c>
      <c r="F76" s="7" t="n"/>
      <c r="G76" s="7" t="n"/>
    </row>
    <row r="77">
      <c r="A77" s="6" t="inlineStr">
        <is>
          <t>2.2</t>
        </is>
      </c>
      <c r="B77" s="6" t="inlineStr">
        <is>
          <t>A Checklist for the Next Seasonal Onboarding Cycle</t>
        </is>
      </c>
      <c r="C77" s="6" t="n">
        <v>3</v>
      </c>
      <c r="D77" s="6" t="inlineStr">
        <is>
          <t>Does our staffing agency’s contract measure competence verification, or only placement throughput?</t>
        </is>
      </c>
      <c r="E77" s="6" t="inlineStr">
        <is>
          <t>An agency optimising for speed alone will structurally under-deliver on verification unless the contract requires otherwise</t>
        </is>
      </c>
      <c r="F77" s="7" t="n"/>
      <c r="G77" s="7" t="n"/>
    </row>
    <row r="78">
      <c r="A78" s="6" t="inlineStr">
        <is>
          <t>2.2</t>
        </is>
      </c>
      <c r="B78" s="6" t="inlineStr">
        <is>
          <t>A Checklist for the Next Seasonal Onboarding Cycle</t>
        </is>
      </c>
      <c r="C78" s="6" t="n">
        <v>4</v>
      </c>
      <c r="D78" s="6" t="inlineStr">
        <is>
          <t>Do returning seasonal staff receive credit for genuinely verified prior experience, or does every season restart from zero?</t>
        </is>
      </c>
      <c r="E78" s="6" t="inlineStr">
        <is>
          <t>Distinguishing the two, per clause 7.2’s own three routes, avoids both under-verification and wasted redundant effort</t>
        </is>
      </c>
      <c r="F78" s="7" t="n"/>
      <c r="G78" s="7" t="n"/>
    </row>
    <row r="79">
      <c r="A79" s="6" t="inlineStr">
        <is>
          <t>2.2</t>
        </is>
      </c>
      <c r="B79" s="6" t="inlineStr">
        <is>
          <t>A Checklist for the Next Seasonal Onboarding Cycle</t>
        </is>
      </c>
      <c r="C79" s="6" t="n">
        <v>5</v>
      </c>
      <c r="D79" s="6" t="inlineStr">
        <is>
          <t>Is our training documentation capable of showing what was specifically demonstrated and verified, or only that a session occurred?</t>
        </is>
      </c>
      <c r="E79" s="6" t="inlineStr">
        <is>
          <t>This is the evidence an auditor, or an incident investigation, will actually need</t>
        </is>
      </c>
      <c r="F79" s="7" t="n"/>
      <c r="G79" s="7" t="n"/>
    </row>
    <row r="80">
      <c r="A80" s="7" t="inlineStr">
        <is>
          <t>2.3</t>
        </is>
      </c>
      <c r="B80" s="7" t="inlineStr">
        <is>
          <t>A Checklist for the Next Awareness Review</t>
        </is>
      </c>
      <c r="C80" s="7" t="n">
        <v>1</v>
      </c>
      <c r="D80" s="7" t="inlineStr">
        <is>
          <t>For our most significant environmental programme depending on guest cooperation, which departments beyond the formally responsible one have any guest interaction or informal discretion?</t>
        </is>
      </c>
      <c r="E80" s="7" t="inlineStr">
        <is>
          <t>The exact question that would have caught Kyoto’s gap before it reached the utility data</t>
        </is>
      </c>
      <c r="F80" s="7" t="n"/>
      <c r="G80" s="7" t="n"/>
    </row>
    <row r="81">
      <c r="A81" s="7" t="inlineStr">
        <is>
          <t>2.3</t>
        </is>
      </c>
      <c r="B81" s="7" t="inlineStr">
        <is>
          <t>A Checklist for the Next Awareness Review</t>
        </is>
      </c>
      <c r="C81" s="7" t="n">
        <v>2</v>
      </c>
      <c r="D81" s="7" t="inlineStr">
        <is>
          <t>Does our monitoring check only the formally responsible department’s own records, or does it cross-reference actual consumption against expected performance?</t>
        </is>
      </c>
      <c r="E81" s="7" t="inlineStr">
        <is>
          <t>Housekeeping’s records were accurate throughout; only the consumption data revealed the gap</t>
        </is>
      </c>
      <c r="F81" s="7" t="n"/>
      <c r="G81" s="7" t="n"/>
    </row>
    <row r="82">
      <c r="A82" s="7" t="inlineStr">
        <is>
          <t>2.3</t>
        </is>
      </c>
      <c r="B82" s="7" t="inlineStr">
        <is>
          <t>A Checklist for the Next Awareness Review</t>
        </is>
      </c>
      <c r="C82" s="7" t="n">
        <v>3</v>
      </c>
      <c r="D82" s="7" t="inlineStr">
        <is>
          <t>Have we identified the specific cultural or professional instinct in our own service context most likely to override an environmental programme?</t>
        </is>
      </c>
      <c r="E82" s="7" t="inlineStr">
        <is>
          <t>Generic awareness content will not address an instinct as specific and well-intentioned as the one at Kyoto</t>
        </is>
      </c>
      <c r="F82" s="7" t="n"/>
      <c r="G82" s="7" t="n"/>
    </row>
    <row r="83">
      <c r="A83" s="7" t="inlineStr">
        <is>
          <t>2.3</t>
        </is>
      </c>
      <c r="B83" s="7" t="inlineStr">
        <is>
          <t>A Checklist for the Next Awareness Review</t>
        </is>
      </c>
      <c r="C83" s="7" t="n">
        <v>4</v>
      </c>
      <c r="D83" s="7" t="inlineStr">
        <is>
          <t>Is there an alternative way for staff to express the same underlying value without conflicting with an environmental commitment?</t>
        </is>
      </c>
      <c r="E83" s="7" t="inlineStr">
        <is>
          <t>Closing an override channel without offering an alternative risks suppressing a genuinely valuable service instinct rather than redirecting it</t>
        </is>
      </c>
      <c r="F83" s="7" t="n"/>
      <c r="G83" s="7" t="n"/>
    </row>
    <row r="84">
      <c r="A84" s="7" t="inlineStr">
        <is>
          <t>2.3</t>
        </is>
      </c>
      <c r="B84" s="7" t="inlineStr">
        <is>
          <t>A Checklist for the Next Awareness Review</t>
        </is>
      </c>
      <c r="C84" s="7" t="n">
        <v>5</v>
      </c>
      <c r="D84" s="7" t="inlineStr">
        <is>
          <t>If we investigated this pattern through documentation review alone, would we find it — or does it require a direct, non-accusatory conversation?</t>
        </is>
      </c>
      <c r="E84" s="7" t="inlineStr">
        <is>
          <t>Kyoto’s gap was hard to see for an audit that checked only formal records</t>
        </is>
      </c>
      <c r="F84" s="7" t="n"/>
      <c r="G84" s="7" t="n"/>
    </row>
    <row r="85">
      <c r="A85" s="6" t="inlineStr">
        <is>
          <t>2.4</t>
        </is>
      </c>
      <c r="B85" s="6" t="inlineStr">
        <is>
          <t>A Checklist for the Next Communication Review</t>
        </is>
      </c>
      <c r="C85" s="6" t="n">
        <v>1</v>
      </c>
      <c r="D85" s="6" t="inlineStr">
        <is>
          <t>Can a frontline employee describe, specifically, how to report an environmental observation so it reaches someone with authority to act?</t>
        </is>
      </c>
      <c r="E85" s="6" t="inlineStr">
        <is>
          <t>The exact test that would have surfaced Lisbon’s gap before fourteen months passed</t>
        </is>
      </c>
      <c r="F85" s="7" t="n"/>
      <c r="G85" s="7" t="n"/>
    </row>
    <row r="86">
      <c r="A86" s="6" t="inlineStr">
        <is>
          <t>2.4</t>
        </is>
      </c>
      <c r="B86" s="6" t="inlineStr">
        <is>
          <t>A Checklist for the Next Communication Review</t>
        </is>
      </c>
      <c r="C86" s="6" t="n">
        <v>2</v>
      </c>
      <c r="D86" s="6" t="inlineStr">
        <is>
          <t>Does our organisation track acknowledgement time for staff-raised observations as a standing metric?</t>
        </is>
      </c>
      <c r="E86" s="6" t="inlineStr">
        <is>
          <t>An untracked channel is indistinguishable from no channel at all once informal attention fades</t>
        </is>
      </c>
      <c r="F86" s="7" t="n"/>
      <c r="G86" s="7" t="n"/>
    </row>
    <row r="87">
      <c r="A87" s="6" t="inlineStr">
        <is>
          <t>2.4</t>
        </is>
      </c>
      <c r="B87" s="6" t="inlineStr">
        <is>
          <t>A Checklist for the Next Communication Review</t>
        </is>
      </c>
      <c r="C87" s="6" t="n">
        <v>3</v>
      </c>
      <c r="D87" s="6" t="inlineStr">
        <is>
          <t>Have we recorded which significant aspects, if any, we communicate externally, why, and who speaks for us?</t>
        </is>
      </c>
      <c r="E87" s="6" t="inlineStr">
        <is>
          <t>Without a recorded choice it is hard to show that external communication follows the process and compliance obligations clause 7.4.3 relies on</t>
        </is>
      </c>
      <c r="F87" s="7" t="n"/>
      <c r="G87" s="7" t="n"/>
    </row>
    <row r="88">
      <c r="A88" s="6" t="inlineStr">
        <is>
          <t>2.4</t>
        </is>
      </c>
      <c r="B88" s="6" t="inlineStr">
        <is>
          <t>A Checklist for the Next Communication Review</t>
        </is>
      </c>
      <c r="C88" s="6" t="n">
        <v>4</v>
      </c>
      <c r="D88" s="6" t="inlineStr">
        <is>
          <t>Does our upward communication mechanism reach seasonal, contracted, and multilingual staff as effectively as permanent staff in the primary operating language?</t>
        </is>
      </c>
      <c r="E88" s="6" t="inlineStr">
        <is>
          <t>A channel that only reaches part of the workforce leaves the same structural gap for everyone it does not reach</t>
        </is>
      </c>
      <c r="F88" s="7" t="n"/>
      <c r="G88" s="7" t="n"/>
    </row>
    <row r="89">
      <c r="A89" s="6" t="inlineStr">
        <is>
          <t>2.4</t>
        </is>
      </c>
      <c r="B89" s="6" t="inlineStr">
        <is>
          <t>A Checklist for the Next Communication Review</t>
        </is>
      </c>
      <c r="C89" s="6" t="n">
        <v>5</v>
      </c>
      <c r="D89" s="6" t="inlineStr">
        <is>
          <t>Do we publicise examples of acted-upon staff observations, or does the workforce have no evidence the channel actually works?</t>
        </is>
      </c>
      <c r="E89" s="6" t="inlineStr">
        <is>
          <t>Visible proof of function is what converts a new mechanism from a policy announcement into something staff actually trust and use</t>
        </is>
      </c>
      <c r="F89" s="7" t="n"/>
      <c r="G89" s="7" t="n"/>
    </row>
    <row r="90">
      <c r="A90" s="7" t="inlineStr">
        <is>
          <t>2.5</t>
        </is>
      </c>
      <c r="B90" s="7" t="inlineStr">
        <is>
          <t>A Checklist for the Next Document Control Review</t>
        </is>
      </c>
      <c r="C90" s="7" t="n">
        <v>1</v>
      </c>
      <c r="D90" s="7" t="inlineStr">
        <is>
          <t>Have we ever conducted a physical walk-through specifically to inventory printed or laminated procedures against their digital sources?</t>
        </is>
      </c>
      <c r="E90" s="7" t="inlineStr">
        <is>
          <t>Zanzibar’s gap existed for nine months precisely because no one had ever looked</t>
        </is>
      </c>
      <c r="F90" s="7" t="n"/>
      <c r="G90" s="7" t="n"/>
    </row>
    <row r="91">
      <c r="A91" s="7" t="inlineStr">
        <is>
          <t>2.5</t>
        </is>
      </c>
      <c r="B91" s="7" t="inlineStr">
        <is>
          <t>A Checklist for the Next Document Control Review</t>
        </is>
      </c>
      <c r="C91" s="7" t="n">
        <v>2</v>
      </c>
      <c r="D91" s="7" t="inlineStr">
        <is>
          <t>Does every physical copy carry a visible version number and date?</t>
        </is>
      </c>
      <c r="E91" s="7" t="inlineStr">
        <is>
          <t>Without this, currency cannot be verified by anyone looking at the document itself</t>
        </is>
      </c>
      <c r="F91" s="7" t="n"/>
      <c r="G91" s="7" t="n"/>
    </row>
    <row r="92">
      <c r="A92" s="7" t="inlineStr">
        <is>
          <t>2.5</t>
        </is>
      </c>
      <c r="B92" s="7" t="inlineStr">
        <is>
          <t>A Checklist for the Next Document Control Review</t>
        </is>
      </c>
      <c r="C92" s="7" t="n">
        <v>3</v>
      </c>
      <c r="D92" s="7" t="inlineStr">
        <is>
          <t>Does updating a master document automatically trigger replacement of known physical copies, or does propagation depend on someone remembering?</t>
        </is>
      </c>
      <c r="E92" s="7" t="inlineStr">
        <is>
          <t>The single mechanism that would have closed the gap in days rather than months</t>
        </is>
      </c>
      <c r="F92" s="7" t="n"/>
      <c r="G92" s="7" t="n"/>
    </row>
    <row r="93">
      <c r="A93" s="7" t="inlineStr">
        <is>
          <t>2.5</t>
        </is>
      </c>
      <c r="B93" s="7" t="inlineStr">
        <is>
          <t>A Checklist for the Next Document Control Review</t>
        </is>
      </c>
      <c r="C93" s="7" t="n">
        <v>4</v>
      </c>
      <c r="D93" s="7" t="inlineStr">
        <is>
          <t>Have we asked staff directly whether they have created any personal or informal reference copies outside the formal system?</t>
        </is>
      </c>
      <c r="E93" s="7" t="inlineStr">
        <is>
          <t>The inventory at Zanzibar found two further undocumented copies no one had thought to mention unprompted</t>
        </is>
      </c>
      <c r="F93" s="7" t="n"/>
      <c r="G93" s="7" t="n"/>
    </row>
    <row r="94">
      <c r="A94" s="7" t="inlineStr">
        <is>
          <t>2.5</t>
        </is>
      </c>
      <c r="B94" s="7" t="inlineStr">
        <is>
          <t>A Checklist for the Next Document Control Review</t>
        </is>
      </c>
      <c r="C94" s="7" t="n">
        <v>5</v>
      </c>
      <c r="D94" s="7" t="inlineStr">
        <is>
          <t>When a document is superseded, is the prior physical version disposed of immediately, or does it coexist with the new one for any period?</t>
        </is>
      </c>
      <c r="E94" s="7" t="inlineStr">
        <is>
          <t>Any coexistence window is exactly when confusion becomes most likely</t>
        </is>
      </c>
      <c r="F94" s="7" t="n"/>
      <c r="G94" s="7" t="n"/>
    </row>
    <row r="95">
      <c r="A95" s="6" t="inlineStr">
        <is>
          <t>2.6</t>
        </is>
      </c>
      <c r="B95" s="6" t="inlineStr">
        <is>
          <t>A Checklist for the Next Kitchen Control Review</t>
        </is>
      </c>
      <c r="C95" s="6" t="n">
        <v>1</v>
      </c>
      <c r="D95" s="6" t="inlineStr">
        <is>
          <t>Has our highest-consequence kitchen control procedure ever been observed under genuine peak conditions, not only typical or convenient ones?</t>
        </is>
      </c>
      <c r="E95" s="6" t="inlineStr">
        <is>
          <t>The single question the entire Toronto case turns on</t>
        </is>
      </c>
      <c r="F95" s="7" t="n"/>
      <c r="G95" s="7" t="n"/>
    </row>
    <row r="96">
      <c r="A96" s="6" t="inlineStr">
        <is>
          <t>2.6</t>
        </is>
      </c>
      <c r="B96" s="6" t="inlineStr">
        <is>
          <t>A Checklist for the Next Kitchen Control Review</t>
        </is>
      </c>
      <c r="C96" s="6" t="n">
        <v>2</v>
      </c>
      <c r="D96" s="6" t="inlineStr">
        <is>
          <t>Does event or banquet planning trigger a review of whether existing control infrastructure reaches any temporary configuration required?</t>
        </is>
      </c>
      <c r="E96" s="6" t="inlineStr">
        <is>
          <t>Temporary stations were exactly where the original procedure’s design assumptions broke down first</t>
        </is>
      </c>
      <c r="F96" s="7" t="n"/>
      <c r="G96" s="7" t="n"/>
    </row>
    <row r="97">
      <c r="A97" s="6" t="inlineStr">
        <is>
          <t>2.6</t>
        </is>
      </c>
      <c r="B97" s="6" t="inlineStr">
        <is>
          <t>A Checklist for the Next Kitchen Control Review</t>
        </is>
      </c>
      <c r="C97" s="6" t="n">
        <v>3</v>
      </c>
      <c r="D97" s="6" t="inlineStr">
        <is>
          <t>Is there a sanctioned contingency for the specific moment a procedure’s normal capacity is exceeded, or are staff left to improvise?</t>
        </is>
      </c>
      <c r="E97" s="6" t="inlineStr">
        <is>
          <t>An unsanctioned workaround under pressure is entirely predictable without one</t>
        </is>
      </c>
      <c r="F97" s="7" t="n"/>
      <c r="G97" s="7" t="n"/>
    </row>
    <row r="98">
      <c r="A98" s="6" t="inlineStr">
        <is>
          <t>2.6</t>
        </is>
      </c>
      <c r="B98" s="6" t="inlineStr">
        <is>
          <t>A Checklist for the Next Kitchen Control Review</t>
        </is>
      </c>
      <c r="C98" s="6" t="n">
        <v>4</v>
      </c>
      <c r="D98" s="6" t="inlineStr">
        <is>
          <t>When investigating an operational gap, do we ask why the pattern happened before asking who did it?</t>
        </is>
      </c>
      <c r="E98" s="6" t="inlineStr">
        <is>
          <t>The order of these two questions determined whether Toronto’s investigation found the real cause or only a convenient one</t>
        </is>
      </c>
      <c r="F98" s="7" t="n"/>
      <c r="G98" s="7" t="n"/>
    </row>
    <row r="99">
      <c r="A99" s="6" t="inlineStr">
        <is>
          <t>2.6</t>
        </is>
      </c>
      <c r="B99" s="6" t="inlineStr">
        <is>
          <t>A Checklist for the Next Kitchen Control Review</t>
        </is>
      </c>
      <c r="C99" s="6" t="n">
        <v>5</v>
      </c>
      <c r="D99" s="6" t="inlineStr">
        <is>
          <t>Do we re-verify operational control procedures ahead of each known peak period, or only once at initial development?</t>
        </is>
      </c>
      <c r="E99" s="6" t="inlineStr">
        <is>
          <t>Seasonal and event-driven volume is foreseeable; treating verification as a one-time exercise ignores what the organisation already knows about its own demand pattern</t>
        </is>
      </c>
      <c r="F99" s="7" t="n"/>
      <c r="G99" s="7" t="n"/>
    </row>
    <row r="100">
      <c r="A100" s="7" t="inlineStr">
        <is>
          <t>2.7</t>
        </is>
      </c>
      <c r="B100" s="7" t="inlineStr">
        <is>
          <t>A Checklist for the Next Outsourcing Decision</t>
        </is>
      </c>
      <c r="C100" s="7" t="n">
        <v>1</v>
      </c>
      <c r="D100" s="7" t="inlineStr">
        <is>
          <t>Is this process connected to any significant environmental aspect in our own register?</t>
        </is>
      </c>
      <c r="E100" s="7" t="inlineStr">
        <is>
          <t>The starting question that would have caught Nassau’s gap before the contract was ever signed</t>
        </is>
      </c>
      <c r="F100" s="7" t="n"/>
      <c r="G100" s="7" t="n"/>
    </row>
    <row r="101">
      <c r="A101" s="7" t="inlineStr">
        <is>
          <t>2.7</t>
        </is>
      </c>
      <c r="B101" s="7" t="inlineStr">
        <is>
          <t>A Checklist for the Next Outsourcing Decision</t>
        </is>
      </c>
      <c r="C101" s="7" t="n">
        <v>2</v>
      </c>
      <c r="D101" s="7" t="inlineStr">
        <is>
          <t>Have we determined and communicated our specific environmental requirements to the contractor, in writing, as part of the agreement?</t>
        </is>
      </c>
      <c r="E101" s="7" t="inlineStr">
        <is>
          <t>General reputation and quality benchmarking do not substitute for this specific requirement</t>
        </is>
      </c>
      <c r="F101" s="7" t="n"/>
      <c r="G101" s="7" t="n"/>
    </row>
    <row r="102">
      <c r="A102" s="7" t="inlineStr">
        <is>
          <t>2.7</t>
        </is>
      </c>
      <c r="B102" s="7" t="inlineStr">
        <is>
          <t>A Checklist for the Next Outsourcing Decision</t>
        </is>
      </c>
      <c r="C102" s="7" t="n">
        <v>3</v>
      </c>
      <c r="D102" s="7" t="inlineStr">
        <is>
          <t>Does our procurement process include an environmental sign-off step, or does environmental consideration depend on someone happening to raise it?</t>
        </is>
      </c>
      <c r="E102" s="7" t="inlineStr">
        <is>
          <t>Nassau’s gap existed precisely because no one’s role included raising it</t>
        </is>
      </c>
      <c r="F102" s="7" t="n"/>
      <c r="G102" s="7" t="n"/>
    </row>
    <row r="103">
      <c r="A103" s="7" t="inlineStr">
        <is>
          <t>2.7</t>
        </is>
      </c>
      <c r="B103" s="7" t="inlineStr">
        <is>
          <t>A Checklist for the Next Outsourcing Decision</t>
        </is>
      </c>
      <c r="C103" s="7" t="n">
        <v>4</v>
      </c>
      <c r="D103" s="7" t="inlineStr">
        <is>
          <t>If this contractor’s practice or ownership changed tomorrow, would we know?</t>
        </is>
      </c>
      <c r="E103" s="7" t="inlineStr">
        <is>
          <t>Verification at initial selection alone does not protect against drift over the life of the relationship</t>
        </is>
      </c>
      <c r="F103" s="7" t="n"/>
      <c r="G103" s="7" t="n"/>
    </row>
    <row r="104">
      <c r="A104" s="7" t="inlineStr">
        <is>
          <t>2.7</t>
        </is>
      </c>
      <c r="B104" s="7" t="inlineStr">
        <is>
          <t>A Checklist for the Next Outsourcing Decision</t>
        </is>
      </c>
      <c r="C104" s="7" t="n">
        <v>5</v>
      </c>
      <c r="D104" s="7" t="inlineStr">
        <is>
          <t>When we review our significant aspects register, do we check it against every outsourced relationship, or only against our own direct operations?</t>
        </is>
      </c>
      <c r="E104" s="7" t="inlineStr">
        <is>
          <t>An aspect does not stop being significant because its physical performance moved outside the property’s walls</t>
        </is>
      </c>
      <c r="F104" s="7" t="n"/>
      <c r="G104" s="7" t="n"/>
    </row>
    <row r="105">
      <c r="A105" s="6" t="inlineStr">
        <is>
          <t>2.8</t>
        </is>
      </c>
      <c r="B105" s="6" t="inlineStr">
        <is>
          <t>A Checklist for the Next Building System Review</t>
        </is>
      </c>
      <c r="C105" s="6" t="n">
        <v>1</v>
      </c>
      <c r="D105" s="6" t="inlineStr">
        <is>
          <t>For our most significant energy-related objective, who holds actual day-to-day authority over the system it depends on?</t>
        </is>
      </c>
      <c r="E105" s="6" t="inlineStr">
        <is>
          <t>The single question the entire Doha case turns on</t>
        </is>
      </c>
      <c r="F105" s="7" t="n"/>
      <c r="G105" s="7" t="n"/>
    </row>
    <row r="106">
      <c r="A106" s="6" t="inlineStr">
        <is>
          <t>2.8</t>
        </is>
      </c>
      <c r="B106" s="6" t="inlineStr">
        <is>
          <t>A Checklist for the Next Building System Review</t>
        </is>
      </c>
      <c r="C106" s="6" t="n">
        <v>2</v>
      </c>
      <c r="D106" s="6" t="inlineStr">
        <is>
          <t>Does any override capability affecting that system generate a log visible to environmental management?</t>
        </is>
      </c>
      <c r="E106" s="6" t="inlineStr">
        <is>
          <t>Unlogged overrides are, by definition, invisible to the monitoring meant to catch exactly this pattern</t>
        </is>
      </c>
      <c r="F106" s="7" t="n"/>
      <c r="G106" s="7" t="n"/>
    </row>
    <row r="107">
      <c r="A107" s="6" t="inlineStr">
        <is>
          <t>2.8</t>
        </is>
      </c>
      <c r="B107" s="6" t="inlineStr">
        <is>
          <t>A Checklist for the Next Building System Review</t>
        </is>
      </c>
      <c r="C107" s="6" t="n">
        <v>3</v>
      </c>
      <c r="D107" s="6" t="inlineStr">
        <is>
          <t>Do overrides carry a default reversion window, or can they persist indefinitely once made?</t>
        </is>
      </c>
      <c r="E107" s="6" t="inlineStr">
        <is>
          <t>An open-ended override is functionally a silent, permanent objective change</t>
        </is>
      </c>
      <c r="F107" s="7" t="n"/>
      <c r="G107" s="7" t="n"/>
    </row>
    <row r="108">
      <c r="A108" s="6" t="inlineStr">
        <is>
          <t>2.8</t>
        </is>
      </c>
      <c r="B108" s="6" t="inlineStr">
        <is>
          <t>A Checklist for the Next Building System Review</t>
        </is>
      </c>
      <c r="C108" s="6" t="n">
        <v>4</v>
      </c>
      <c r="D108" s="6" t="inlineStr">
        <is>
          <t>Was this objective designed with direct input from whichever function retains actual system authority, or handed to them after the fact?</t>
        </is>
      </c>
      <c r="E108" s="6" t="inlineStr">
        <is>
          <t>Doha’s original design process never asked engineering whether the modelled setpoints were operationally realistic</t>
        </is>
      </c>
      <c r="F108" s="7" t="n"/>
      <c r="G108" s="7" t="n"/>
    </row>
    <row r="109">
      <c r="A109" s="6" t="inlineStr">
        <is>
          <t>2.8</t>
        </is>
      </c>
      <c r="B109" s="6" t="inlineStr">
        <is>
          <t>A Checklist for the Next Building System Review</t>
        </is>
      </c>
      <c r="C109" s="6" t="n">
        <v>5</v>
      </c>
      <c r="D109" s="6" t="inlineStr">
        <is>
          <t>Do the two functions review performance data together, or does each work from its own separate view of the system?</t>
        </is>
      </c>
      <c r="E109" s="6" t="inlineStr">
        <is>
          <t>Separate views, as at Doha for most of the affected year, can each look internally consistent while missing the interaction entirely</t>
        </is>
      </c>
      <c r="F109" s="7" t="n"/>
      <c r="G109" s="7" t="n"/>
    </row>
    <row r="110">
      <c r="A110" s="7" t="inlineStr">
        <is>
          <t>2.9</t>
        </is>
      </c>
      <c r="B110" s="7" t="inlineStr">
        <is>
          <t>A Checklist for the Next Waste Review</t>
        </is>
      </c>
      <c r="C110" s="7" t="n">
        <v>1</v>
      </c>
      <c r="D110" s="7" t="inlineStr">
        <is>
          <t>When was our current waste management plan last checked directly against actual bin contents, not assumed accurate?</t>
        </is>
      </c>
      <c r="E110" s="7" t="inlineStr">
        <is>
          <t>The single question that would have caught Copenhagen’s 18-month drift earlier</t>
        </is>
      </c>
      <c r="F110" s="7" t="n"/>
      <c r="G110" s="7" t="n"/>
    </row>
    <row r="111">
      <c r="A111" s="7" t="inlineStr">
        <is>
          <t>2.9</t>
        </is>
      </c>
      <c r="B111" s="7" t="inlineStr">
        <is>
          <t>A Checklist for the Next Waste Review</t>
        </is>
      </c>
      <c r="C111" s="7" t="n">
        <v>2</v>
      </c>
      <c r="D111" s="7" t="inlineStr">
        <is>
          <t>Have any new retail concepts, outsourced arrangements, or renovations occurred since the plan was last reviewed?</t>
        </is>
      </c>
      <c r="E111" s="7" t="inlineStr">
        <is>
          <t>Each of these, at Copenhagen, introduced an unaddressed gap independently</t>
        </is>
      </c>
      <c r="F111" s="7" t="n"/>
      <c r="G111" s="7" t="n"/>
    </row>
    <row r="112">
      <c r="A112" s="7" t="inlineStr">
        <is>
          <t>2.9</t>
        </is>
      </c>
      <c r="B112" s="7" t="inlineStr">
        <is>
          <t>A Checklist for the Next Waste Review</t>
        </is>
      </c>
      <c r="C112" s="7" t="n">
        <v>3</v>
      </c>
      <c r="D112" s="7" t="inlineStr">
        <is>
          <t>Does any temporary accommodation currently in place have a dated confirmation that it will revert, or has it simply persisted by default?</t>
        </is>
      </c>
      <c r="E112" s="7" t="inlineStr">
        <is>
          <t>An unconfirmed temporary measure is, functionally, a permanent undocumented change</t>
        </is>
      </c>
      <c r="F112" s="7" t="n"/>
      <c r="G112" s="7" t="n"/>
    </row>
    <row r="113">
      <c r="A113" s="7" t="inlineStr">
        <is>
          <t>2.9</t>
        </is>
      </c>
      <c r="B113" s="7" t="inlineStr">
        <is>
          <t>A Checklist for the Next Waste Review</t>
        </is>
      </c>
      <c r="C113" s="7" t="n">
        <v>4</v>
      </c>
      <c r="D113" s="7" t="inlineStr">
        <is>
          <t>Is our reported diversion or performance figure recalculated periodically against physical evidence, or extrapolated indefinitely from an original baseline?</t>
        </is>
      </c>
      <c r="E113" s="7" t="inlineStr">
        <is>
          <t>Extrapolation without verification is exactly what let Copenhagen’s figure drift silently from reality</t>
        </is>
      </c>
      <c r="F113" s="7" t="n"/>
      <c r="G113" s="7" t="n"/>
    </row>
    <row r="114">
      <c r="A114" s="7" t="inlineStr">
        <is>
          <t>2.9</t>
        </is>
      </c>
      <c r="B114" s="7" t="inlineStr">
        <is>
          <t>A Checklist for the Next Waste Review</t>
        </is>
      </c>
      <c r="C114" s="7" t="n">
        <v>5</v>
      </c>
      <c r="D114" s="7" t="inlineStr">
        <is>
          <t>Do new staff learn the current written plan, or whatever practice a departing colleague happened to demonstrate?</t>
        </is>
      </c>
      <c r="E114" s="7" t="inlineStr">
        <is>
          <t>Informal practice propagates through onboarding exactly as it did across Copenhagen’s kitchen team</t>
        </is>
      </c>
      <c r="F114" s="7" t="n"/>
      <c r="G114" s="7" t="n"/>
    </row>
    <row r="115">
      <c r="A115" s="6" t="inlineStr">
        <is>
          <t>2.10</t>
        </is>
      </c>
      <c r="B115" s="6" t="inlineStr">
        <is>
          <t>A Checklist for the Next Monitoring Investment Review</t>
        </is>
      </c>
      <c r="C115" s="6" t="n">
        <v>1</v>
      </c>
      <c r="D115" s="6" t="inlineStr">
        <is>
          <t>Does our monitoring investment across major resources match our own context analysis’s significance ranking, or does it follow a template developed elsewhere?</t>
        </is>
      </c>
      <c r="E115" s="6" t="inlineStr">
        <is>
          <t>The exact mismatch this entire case turns on</t>
        </is>
      </c>
      <c r="F115" s="7" t="n"/>
      <c r="G115" s="7" t="n"/>
    </row>
    <row r="116">
      <c r="A116" s="6" t="inlineStr">
        <is>
          <t>2.10</t>
        </is>
      </c>
      <c r="B116" s="6" t="inlineStr">
        <is>
          <t>A Checklist for the Next Monitoring Investment Review</t>
        </is>
      </c>
      <c r="C116" s="6" t="n">
        <v>2</v>
      </c>
      <c r="D116" s="6" t="inlineStr">
        <is>
          <t>If our best-monitored resource and our most significant resource are not the same, why not?</t>
        </is>
      </c>
      <c r="E116" s="6" t="inlineStr">
        <is>
          <t>A genuine answer should exist; if none does, the gap is likely unexamined rather than deliberate</t>
        </is>
      </c>
      <c r="F116" s="7" t="n"/>
      <c r="G116" s="7" t="n"/>
    </row>
    <row r="117">
      <c r="A117" s="6" t="inlineStr">
        <is>
          <t>2.10</t>
        </is>
      </c>
      <c r="B117" s="6" t="inlineStr">
        <is>
          <t>A Checklist for the Next Monitoring Investment Review</t>
        </is>
      </c>
      <c r="C117" s="6" t="n">
        <v>3</v>
      </c>
      <c r="D117" s="6" t="inlineStr">
        <is>
          <t>Would an anomaly in our most significant resource be caught within days, or only when a monthly invoice happens to look unusual?</t>
        </is>
      </c>
      <c r="E117" s="6" t="inlineStr">
        <is>
          <t>This is the practical test Perth’s own gap would have failed for months</t>
        </is>
      </c>
      <c r="F117" s="7" t="n"/>
      <c r="G117" s="7" t="n"/>
    </row>
    <row r="118">
      <c r="A118" s="6" t="inlineStr">
        <is>
          <t>2.10</t>
        </is>
      </c>
      <c r="B118" s="6" t="inlineStr">
        <is>
          <t>A Checklist for the Next Monitoring Investment Review</t>
        </is>
      </c>
      <c r="C118" s="6" t="n">
        <v>4</v>
      </c>
      <c r="D118" s="6" t="inlineStr">
        <is>
          <t>Has this property’s monitoring approach been independently verified against its own context, or inherited from a template proven elsewhere?</t>
        </is>
      </c>
      <c r="E118" s="6" t="inlineStr">
        <is>
          <t>Organisational expertise built in one market carries no automatic relevance to a different one</t>
        </is>
      </c>
      <c r="F118" s="7" t="n"/>
      <c r="G118" s="7" t="n"/>
    </row>
    <row r="119">
      <c r="A119" s="6" t="inlineStr">
        <is>
          <t>2.10</t>
        </is>
      </c>
      <c r="B119" s="6" t="inlineStr">
        <is>
          <t>A Checklist for the Next Monitoring Investment Review</t>
        </is>
      </c>
      <c r="C119" s="6" t="n">
        <v>5</v>
      </c>
      <c r="D119" s="6" t="inlineStr">
        <is>
          <t>Does our organisation’s reputation for sophistication in one area create false confidence about attention elsewhere?</t>
        </is>
      </c>
      <c r="E119" s="6" t="inlineStr">
        <is>
          <t>Perth’s own strong energy reputation is precisely what delayed scrutiny of its water gap</t>
        </is>
      </c>
      <c r="F119" s="7" t="n"/>
      <c r="G119" s="7" t="n"/>
    </row>
    <row r="120">
      <c r="A120" s="7" t="inlineStr">
        <is>
          <t>2.11</t>
        </is>
      </c>
      <c r="B120" s="7" t="inlineStr">
        <is>
          <t>A Checklist for the Next Emergency Readiness Review</t>
        </is>
      </c>
      <c r="C120" s="7" t="n">
        <v>1</v>
      </c>
      <c r="D120" s="7" t="inlineStr">
        <is>
          <t>When was our highest-consequence emergency procedure last physically drilled, not merely reviewed on paper?</t>
        </is>
      </c>
      <c r="E120" s="7" t="inlineStr">
        <is>
          <t>The single question the entire Orlando case turns on</t>
        </is>
      </c>
      <c r="F120" s="7" t="n"/>
      <c r="G120" s="7" t="n"/>
    </row>
    <row r="121">
      <c r="A121" s="7" t="inlineStr">
        <is>
          <t>2.11</t>
        </is>
      </c>
      <c r="B121" s="7" t="inlineStr">
        <is>
          <t>A Checklist for the Next Emergency Readiness Review</t>
        </is>
      </c>
      <c r="C121" s="7" t="n">
        <v>2</v>
      </c>
      <c r="D121" s="7" t="inlineStr">
        <is>
          <t>Is equipment inspection assigned to a named individual on a defined schedule, or does it happen only incidentally?</t>
        </is>
      </c>
      <c r="E121" s="7" t="inlineStr">
        <is>
          <t>Unassigned inspection is, functionally, no inspection at all</t>
        </is>
      </c>
      <c r="F121" s="7" t="n"/>
      <c r="G121" s="7" t="n"/>
    </row>
    <row r="122">
      <c r="A122" s="7" t="inlineStr">
        <is>
          <t>2.11</t>
        </is>
      </c>
      <c r="B122" s="7" t="inlineStr">
        <is>
          <t>A Checklist for the Next Emergency Readiness Review</t>
        </is>
      </c>
      <c r="C122" s="7" t="n">
        <v>3</v>
      </c>
      <c r="D122" s="7" t="inlineStr">
        <is>
          <t>Does our facility change approval process trigger review of any affected emergency procedure automatically?</t>
        </is>
      </c>
      <c r="E122" s="7" t="inlineStr">
        <is>
          <t>Orlando’s renovation proceeded with no connection to the emergency system it physically affected</t>
        </is>
      </c>
      <c r="F122" s="7" t="n"/>
      <c r="G122" s="7" t="n"/>
    </row>
    <row r="123">
      <c r="A123" s="7" t="inlineStr">
        <is>
          <t>2.11</t>
        </is>
      </c>
      <c r="B123" s="7" t="inlineStr">
        <is>
          <t>A Checklist for the Next Emergency Readiness Review</t>
        </is>
      </c>
      <c r="C123" s="7" t="n">
        <v>4</v>
      </c>
      <c r="D123" s="7" t="inlineStr">
        <is>
          <t>Have the staff currently on duty for a high-consequence system ever practiced its emergency procedure themselves, or only read about it?</t>
        </is>
      </c>
      <c r="E123" s="7" t="inlineStr">
        <is>
          <t>Reading and practicing produce genuinely different levels of readiness under real pressure</t>
        </is>
      </c>
      <c r="F123" s="7" t="n"/>
      <c r="G123" s="7" t="n"/>
    </row>
    <row r="124">
      <c r="A124" s="7" t="inlineStr">
        <is>
          <t>2.11</t>
        </is>
      </c>
      <c r="B124" s="7" t="inlineStr">
        <is>
          <t>A Checklist for the Next Emergency Readiness Review</t>
        </is>
      </c>
      <c r="C124" s="7" t="n">
        <v>5</v>
      </c>
      <c r="D124" s="7" t="inlineStr">
        <is>
          <t>Does an actual emergency or test trigger mandatory procedural review, as the standard specifically requires?</t>
        </is>
      </c>
      <c r="E124" s="7" t="inlineStr">
        <is>
          <t>This is the clause’s own explicit mechanism for ensuring lessons are captured, not merely equipment replaced</t>
        </is>
      </c>
      <c r="F124" s="7" t="n"/>
      <c r="G124" s="7" t="n"/>
    </row>
    <row r="125">
      <c r="A125" s="6" t="inlineStr">
        <is>
          <t>2.12</t>
        </is>
      </c>
      <c r="B125" s="6" t="inlineStr">
        <is>
          <t>A Checklist for the Next Dashboard Review</t>
        </is>
      </c>
      <c r="C125" s="6" t="n">
        <v>1</v>
      </c>
      <c r="D125" s="6" t="inlineStr">
        <is>
          <t>For each of our most prominently displayed metrics, could it show a current-period decline, or can it only climb or hold steady?</t>
        </is>
      </c>
      <c r="E125" s="6" t="inlineStr">
        <is>
          <t>The exact test that would have caught Seoul’s fourteen-month gap in its first month</t>
        </is>
      </c>
      <c r="F125" s="7" t="n"/>
      <c r="G125" s="7" t="n"/>
    </row>
    <row r="126">
      <c r="A126" s="6" t="inlineStr">
        <is>
          <t>2.12</t>
        </is>
      </c>
      <c r="B126" s="6" t="inlineStr">
        <is>
          <t>A Checklist for the Next Dashboard Review</t>
        </is>
      </c>
      <c r="C126" s="6" t="n">
        <v>2</v>
      </c>
      <c r="D126" s="6" t="inlineStr">
        <is>
          <t>Is every cumulative achievement metric paired with a corresponding trend indicator?</t>
        </is>
      </c>
      <c r="E126" s="6" t="inlineStr">
        <is>
          <t>A cumulative total retains genuine value; it should never stand alone as the only measure of a significant aspect</t>
        </is>
      </c>
      <c r="F126" s="7" t="n"/>
      <c r="G126" s="7" t="n"/>
    </row>
    <row r="127">
      <c r="A127" s="6" t="inlineStr">
        <is>
          <t>2.12</t>
        </is>
      </c>
      <c r="B127" s="6" t="inlineStr">
        <is>
          <t>A Checklist for the Next Dashboard Review</t>
        </is>
      </c>
      <c r="C127" s="6" t="n">
        <v>3</v>
      </c>
      <c r="D127" s="6" t="inlineStr">
        <is>
          <t>Do we have at least one leading indicator per significant aspect, capable of flagging a problem before it fully manifests?</t>
        </is>
      </c>
      <c r="E127" s="6" t="inlineStr">
        <is>
          <t>Waiting for aggregate consumption data to reveal a problem means waiting for the problem to already be substantial</t>
        </is>
      </c>
      <c r="F127" s="7" t="n"/>
      <c r="G127" s="7" t="n"/>
    </row>
    <row r="128">
      <c r="A128" s="6" t="inlineStr">
        <is>
          <t>2.12</t>
        </is>
      </c>
      <c r="B128" s="6" t="inlineStr">
        <is>
          <t>A Checklist for the Next Dashboard Review</t>
        </is>
      </c>
      <c r="C128" s="6" t="n">
        <v>4</v>
      </c>
      <c r="D128" s="6" t="inlineStr">
        <is>
          <t>Is our monitoring and measurement equipment itself calibrated or verified on a defined schedule?</t>
        </is>
      </c>
      <c r="E128" s="6" t="inlineStr">
        <is>
          <t>Even well-designed indicators mislead if the underlying data collection has drifted</t>
        </is>
      </c>
      <c r="F128" s="7" t="n"/>
      <c r="G128" s="7" t="n"/>
    </row>
    <row r="129">
      <c r="A129" s="6" t="inlineStr">
        <is>
          <t>2.12</t>
        </is>
      </c>
      <c r="B129" s="6" t="inlineStr">
        <is>
          <t>A Checklist for the Next Dashboard Review</t>
        </is>
      </c>
      <c r="C129" s="6" t="n">
        <v>5</v>
      </c>
      <c r="D129" s="6" t="inlineStr">
        <is>
          <t>Do we conduct a dedicated periodic review of trend data, separate from passive dashboard display?</t>
        </is>
      </c>
      <c r="E129" s="6" t="inlineStr">
        <is>
          <t>A dashboard that is only ever glanced at, never analytically reviewed, provides false assurance regardless of how it is designed</t>
        </is>
      </c>
      <c r="F129" s="7" t="n"/>
      <c r="G129" s="7" t="n"/>
    </row>
    <row r="130">
      <c r="A130" s="7" t="inlineStr">
        <is>
          <t>2.13</t>
        </is>
      </c>
      <c r="B130" s="7" t="inlineStr">
        <is>
          <t>A Checklist for the Next Management Review</t>
        </is>
      </c>
      <c r="C130" s="7" t="n">
        <v>1</v>
      </c>
      <c r="D130" s="7" t="inlineStr">
        <is>
          <t>Is any item on today’s agenda appearing for at least the second consecutive time?</t>
        </is>
      </c>
      <c r="E130" s="7" t="inlineStr">
        <is>
          <t>This is the precise trigger point Prague’s own process never recognised as significant</t>
        </is>
      </c>
      <c r="F130" s="7" t="n"/>
      <c r="G130" s="7" t="n"/>
    </row>
    <row r="131">
      <c r="A131" s="7" t="inlineStr">
        <is>
          <t>2.13</t>
        </is>
      </c>
      <c r="B131" s="7" t="inlineStr">
        <is>
          <t>A Checklist for the Next Management Review</t>
        </is>
      </c>
      <c r="C131" s="7" t="n">
        <v>2</v>
      </c>
      <c r="D131" s="7" t="inlineStr">
        <is>
          <t>For every recurring item, does the record show a decision, or only a restatement of continued concern?</t>
        </is>
      </c>
      <c r="E131" s="7" t="inlineStr">
        <is>
          <t>The distinction this entire subchapter turns on</t>
        </is>
      </c>
      <c r="F131" s="7" t="n"/>
      <c r="G131" s="7" t="n"/>
    </row>
    <row r="132">
      <c r="A132" s="7" t="inlineStr">
        <is>
          <t>2.13</t>
        </is>
      </c>
      <c r="B132" s="7" t="inlineStr">
        <is>
          <t>A Checklist for the Next Management Review</t>
        </is>
      </c>
      <c r="C132" s="7" t="n">
        <v>3</v>
      </c>
      <c r="D132" s="7" t="inlineStr">
        <is>
          <t>Does our minutes format separate what was discussed from what was decided, explicitly?</t>
        </is>
      </c>
      <c r="E132" s="7" t="inlineStr">
        <is>
          <t>A blended narrative summary makes the gap between the two easy to miss, exactly as at Prague</t>
        </is>
      </c>
      <c r="F132" s="7" t="n"/>
      <c r="G132" s="7" t="n"/>
    </row>
    <row r="133">
      <c r="A133" s="7" t="inlineStr">
        <is>
          <t>2.13</t>
        </is>
      </c>
      <c r="B133" s="7" t="inlineStr">
        <is>
          <t>A Checklist for the Next Management Review</t>
        </is>
      </c>
      <c r="C133" s="7" t="n">
        <v>4</v>
      </c>
      <c r="D133" s="7" t="inlineStr">
        <is>
          <t>Do we maintain a standing register of outstanding, undecided items, reviewed at the start of every meeting?</t>
        </is>
      </c>
      <c r="E133" s="7" t="inlineStr">
        <is>
          <t>Without this, repetition passes unnoticed within routine agenda flow</t>
        </is>
      </c>
      <c r="F133" s="7" t="n"/>
      <c r="G133" s="7" t="n"/>
    </row>
    <row r="134">
      <c r="A134" s="7" t="inlineStr">
        <is>
          <t>2.13</t>
        </is>
      </c>
      <c r="B134" s="7" t="inlineStr">
        <is>
          <t>A Checklist for the Next Management Review</t>
        </is>
      </c>
      <c r="C134" s="7" t="n">
        <v>5</v>
      </c>
      <c r="D134" s="7" t="inlineStr">
        <is>
          <t>Is there an expedited path to decision for significant environmental capital needs, separate from standard annual planning?</t>
        </is>
      </c>
      <c r="E134" s="7" t="inlineStr">
        <is>
          <t>Standard cycles, as at Prague, can allow a genuinely urgent item to compete indefinitely against routine priorities</t>
        </is>
      </c>
      <c r="F134" s="7" t="n"/>
      <c r="G134" s="7" t="n"/>
    </row>
    <row r="135">
      <c r="A135" s="6" t="inlineStr">
        <is>
          <t>2.14</t>
        </is>
      </c>
      <c r="B135" s="6" t="inlineStr">
        <is>
          <t>A Checklist for the Next Nonconformity Closure</t>
        </is>
      </c>
      <c r="C135" s="6" t="n">
        <v>1</v>
      </c>
      <c r="D135" s="6" t="inlineStr">
        <is>
          <t>Has the visible symptom been corrected, and separately, has the underlying cause been identified?</t>
        </is>
      </c>
      <c r="E135" s="6" t="inlineStr">
        <is>
          <t>The two are distinct requirements; closing on the first alone leaves the clause only partially satisfied</t>
        </is>
      </c>
      <c r="F135" s="7" t="n"/>
      <c r="G135" s="7" t="n"/>
    </row>
    <row r="136">
      <c r="A136" s="6" t="inlineStr">
        <is>
          <t>2.14</t>
        </is>
      </c>
      <c r="B136" s="6" t="inlineStr">
        <is>
          <t>A Checklist for the Next Nonconformity Closure</t>
        </is>
      </c>
      <c r="C136" s="6" t="n">
        <v>2</v>
      </c>
      <c r="D136" s="6" t="inlineStr">
        <is>
          <t>Has anyone checked whether the identified cause exists elsewhere in the property or portfolio?</t>
        </is>
      </c>
      <c r="E136" s="6" t="inlineStr">
        <is>
          <t>This is the specific step Hong Kong’s rushed closure skipped entirely, with direct consequence</t>
        </is>
      </c>
      <c r="F136" s="7" t="n"/>
      <c r="G136" s="7" t="n"/>
    </row>
    <row r="137">
      <c r="A137" s="6" t="inlineStr">
        <is>
          <t>2.14</t>
        </is>
      </c>
      <c r="B137" s="6" t="inlineStr">
        <is>
          <t>A Checklist for the Next Nonconformity Closure</t>
        </is>
      </c>
      <c r="C137" s="6" t="n">
        <v>3</v>
      </c>
      <c r="D137" s="6" t="inlineStr">
        <is>
          <t>If a deadline compressed the visible correction, has root-cause work been explicitly scheduled on its own separate timeline, or simply left to informal intention?</t>
        </is>
      </c>
      <c r="E137" s="6" t="inlineStr">
        <is>
          <t>An unscheduled intention, as at Hong Kong, rarely survives competing priorities once visible pressure lifts</t>
        </is>
      </c>
      <c r="F137" s="7" t="n"/>
      <c r="G137" s="7" t="n"/>
    </row>
    <row r="138">
      <c r="A138" s="6" t="inlineStr">
        <is>
          <t>2.14</t>
        </is>
      </c>
      <c r="B138" s="6" t="inlineStr">
        <is>
          <t>A Checklist for the Next Nonconformity Closure</t>
        </is>
      </c>
      <c r="C138" s="6" t="n">
        <v>4</v>
      </c>
      <c r="D138" s="6" t="inlineStr">
        <is>
          <t>Does our tracking system distinguish “correction complete” from “corrective action complete,” or does one status imply both?</t>
        </is>
      </c>
      <c r="E138" s="6" t="inlineStr">
        <is>
          <t>A single collapsed status is precisely what allowed Hong Kong’s finding to appear fully resolved when it was not</t>
        </is>
      </c>
      <c r="F138" s="7" t="n"/>
      <c r="G138" s="7" t="n"/>
    </row>
    <row r="139">
      <c r="A139" s="6" t="inlineStr">
        <is>
          <t>2.14</t>
        </is>
      </c>
      <c r="B139" s="6" t="inlineStr">
        <is>
          <t>A Checklist for the Next Nonconformity Closure</t>
        </is>
      </c>
      <c r="C139" s="6" t="n">
        <v>5</v>
      </c>
      <c r="D139" s="6" t="inlineStr">
        <is>
          <t>When investigating a cause, have we asked why it went undetected, not only what failed?</t>
        </is>
      </c>
      <c r="E139" s="6" t="inlineStr">
        <is>
          <t>The deeper procurement-driven cause behind Hong Kong’s own maintenance gap would never have surfaced without this second question</t>
        </is>
      </c>
      <c r="F139" s="7" t="n"/>
      <c r="G139" s="7" t="n"/>
    </row>
    <row r="140">
      <c r="A140" s="7" t="inlineStr">
        <is>
          <t>2.15</t>
        </is>
      </c>
      <c r="B140" s="7" t="inlineStr">
        <is>
          <t>A Closing Checklist for the Volume as a Whole</t>
        </is>
      </c>
      <c r="C140" s="7" t="n">
        <v>1</v>
      </c>
      <c r="D140" s="7" t="inlineStr">
        <is>
          <t>Does every standing discipline this volume has argued for have an owner who will still be asking about it a year from now, audit or no audit?</t>
        </is>
      </c>
      <c r="E140" s="7" t="inlineStr">
        <is>
          <t>Ownership without a name, this volume has shown repeatedly, is ownership by no one</t>
        </is>
      </c>
      <c r="F140" s="7" t="n"/>
      <c r="G140" s="7" t="n"/>
    </row>
    <row r="141">
      <c r="A141" s="7" t="inlineStr">
        <is>
          <t>2.15</t>
        </is>
      </c>
      <c r="B141" s="7" t="inlineStr">
        <is>
          <t>A Closing Checklist for the Volume as a Whole</t>
        </is>
      </c>
      <c r="C141" s="7" t="n">
        <v>2</v>
      </c>
      <c r="D141" s="7" t="inlineStr">
        <is>
          <t>Is the organisation’s own language about certification framing it as arrival or as ongoing confirmation?</t>
        </is>
      </c>
      <c r="E141" s="7" t="inlineStr">
        <is>
          <t>Language shapes expectation, and expectation shapes what actually happens the month after the audit</t>
        </is>
      </c>
      <c r="F141" s="7" t="n"/>
      <c r="G141" s="7" t="n"/>
    </row>
    <row r="142">
      <c r="A142" s="7" t="inlineStr">
        <is>
          <t>2.15</t>
        </is>
      </c>
      <c r="B142" s="7" t="inlineStr">
        <is>
          <t>A Closing Checklist for the Volume as a Whole</t>
        </is>
      </c>
      <c r="C142" s="7" t="n">
        <v>3</v>
      </c>
      <c r="D142" s="7" t="inlineStr">
        <is>
          <t>Would a fresh pair of eyes, unfamiliar with the property’s own history, find every dashboard indicator, every review decision, and every documented procedure exactly as current as they should be?</t>
        </is>
      </c>
      <c r="E142" s="7" t="inlineStr">
        <is>
          <t>This volume’s own recurring lesson: the gaps that matter most are invisible from inside the routine that produced them</t>
        </is>
      </c>
      <c r="F142" s="7" t="n"/>
      <c r="G142" s="7" t="n"/>
    </row>
    <row r="143">
      <c r="A143" s="7" t="inlineStr">
        <is>
          <t>2.15</t>
        </is>
      </c>
      <c r="B143" s="7" t="inlineStr">
        <is>
          <t>A Closing Checklist for the Volume as a Whole</t>
        </is>
      </c>
      <c r="C143" s="7" t="n">
        <v>4</v>
      </c>
      <c r="D143" s="7" t="inlineStr">
        <is>
          <t>Has the organisation scheduled its next genuine test of the system, not only its next audit?</t>
        </is>
      </c>
      <c r="E143" s="7" t="inlineStr">
        <is>
          <t>An audit tests what a system can demonstrate; a genuine internal test, of the kind this volume has argued for throughout, tests what it can actually do</t>
        </is>
      </c>
      <c r="F143" s="7" t="n"/>
      <c r="G143" s="7" t="n"/>
    </row>
  </sheetData>
  <autoFilter ref="A5:G143"/>
  <mergeCells count="1">
    <mergeCell ref="A3:G3"/>
  </mergeCells>
  <dataValidations count="1">
    <dataValidation sqref="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showDropDown="0" showInputMessage="0" showErrorMessage="1" allowBlank="1" errorTitle="Answer" error="Choose Yes, Partly, No or N.A." type="list">
      <formula1>"Yes,Partly,No,N.A."</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I36"/>
  <sheetViews>
    <sheetView zoomScale="100" workbookViewId="0">
      <pane ySplit="5" topLeftCell="A6" activePane="bottomLeft" state="frozen"/>
      <selection pane="bottomLeft" activeCell="A1" sqref="A1"/>
    </sheetView>
  </sheetViews>
  <sheetFormatPr baseColWidth="8" defaultRowHeight="15"/>
  <cols>
    <col width="11" customWidth="1" min="1" max="1"/>
    <col width="52" customWidth="1" min="2" max="2"/>
    <col width="11" customWidth="1" min="3" max="3"/>
    <col width="8" customWidth="1" min="4" max="4"/>
    <col width="8" customWidth="1" min="5" max="5"/>
    <col width="8" customWidth="1" min="6" max="6"/>
    <col width="8" customWidth="1" min="7" max="7"/>
    <col width="8" customWidth="1" min="8" max="8"/>
    <col width="14" customWidth="1" min="9" max="9"/>
  </cols>
  <sheetData>
    <row r="1">
      <c r="A1" s="1" t="inlineStr">
        <is>
          <t>The Helm and the Lens · Volume 1a · ISO 14001:2026 — The Helm</t>
        </is>
      </c>
    </row>
    <row r="2">
      <c r="A2" s="2" t="inlineStr">
        <is>
          <t>Summary per subchapter</t>
        </is>
      </c>
    </row>
    <row r="3" ht="54" customHeight="1">
      <c r="A3" s="3" t="inlineStr">
        <is>
          <t>“Questions” is the number of questions the book gives for the subchapter. The answer columns count from the sheet “Checklists” as you fill it; “Open” is what is still unanswered, “Yes without evidence” the Yes answers with an empty Evidence cell.</t>
        </is>
      </c>
    </row>
    <row r="4">
      <c r="A4" s="4" t="inlineStr">
        <is>
          <t>Source: Francesco Dore, The Helm and the Lens, Volume 1a — ISO 14001:2026. Edizioni Effedore 2026. enbooks.effedore.com · Material date: 25 October 2026</t>
        </is>
      </c>
    </row>
    <row r="5">
      <c r="A5" s="5" t="inlineStr">
        <is>
          <t>Subchapter</t>
        </is>
      </c>
      <c r="B5" s="5" t="inlineStr">
        <is>
          <t>Subchapter title</t>
        </is>
      </c>
      <c r="C5" s="5" t="inlineStr">
        <is>
          <t>Questions</t>
        </is>
      </c>
      <c r="D5" s="5" t="inlineStr">
        <is>
          <t>Yes</t>
        </is>
      </c>
      <c r="E5" s="5" t="inlineStr">
        <is>
          <t>Partly</t>
        </is>
      </c>
      <c r="F5" s="5" t="inlineStr">
        <is>
          <t>No</t>
        </is>
      </c>
      <c r="G5" s="5" t="inlineStr">
        <is>
          <t>N.A.</t>
        </is>
      </c>
      <c r="H5" s="5" t="inlineStr">
        <is>
          <t>Open</t>
        </is>
      </c>
      <c r="I5" s="5" t="inlineStr">
        <is>
          <t>Yes without evidence</t>
        </is>
      </c>
    </row>
    <row r="6">
      <c r="A6" s="6" t="inlineStr">
        <is>
          <t>1.1</t>
        </is>
      </c>
      <c r="B6" s="6" t="inlineStr">
        <is>
          <t>Why an Environmental Management System, and Why Now</t>
        </is>
      </c>
      <c r="C6" s="6" t="n">
        <v>3</v>
      </c>
      <c r="D6" s="6">
        <f>COUNTIFS(Checklists!$A$6:$A$143,A6,Checklists!$F$6:$F$143,"Yes")</f>
        <v/>
      </c>
      <c r="E6" s="6">
        <f>COUNTIFS(Checklists!$A$6:$A$143,A6,Checklists!$F$6:$F$143,"Partly")</f>
        <v/>
      </c>
      <c r="F6" s="6">
        <f>COUNTIFS(Checklists!$A$6:$A$143,A6,Checklists!$F$6:$F$143,"No")</f>
        <v/>
      </c>
      <c r="G6" s="6">
        <f>COUNTIFS(Checklists!$A$6:$A$143,A6,Checklists!$F$6:$F$143,"N.A.")</f>
        <v/>
      </c>
      <c r="H6" s="6">
        <f>C6-D6-E6-F6-G6</f>
        <v/>
      </c>
      <c r="I6" s="6">
        <f>COUNTIFS(Checklists!$A$6:$A$143,A6,Checklists!$F$6:$F$143,"Yes",Checklists!$G$6:$G$143,"")</f>
        <v/>
      </c>
    </row>
    <row r="7">
      <c r="A7" s="7" t="inlineStr">
        <is>
          <t>1.2</t>
        </is>
      </c>
      <c r="B7" s="7" t="inlineStr">
        <is>
          <t>Understanding the Organization and Its Context</t>
        </is>
      </c>
      <c r="C7" s="7" t="n">
        <v>0</v>
      </c>
      <c r="D7" s="7">
        <f>COUNTIFS(Checklists!$A$6:$A$143,A7,Checklists!$F$6:$F$143,"Yes")</f>
        <v/>
      </c>
      <c r="E7" s="7">
        <f>COUNTIFS(Checklists!$A$6:$A$143,A7,Checklists!$F$6:$F$143,"Partly")</f>
        <v/>
      </c>
      <c r="F7" s="7">
        <f>COUNTIFS(Checklists!$A$6:$A$143,A7,Checklists!$F$6:$F$143,"No")</f>
        <v/>
      </c>
      <c r="G7" s="7">
        <f>COUNTIFS(Checklists!$A$6:$A$143,A7,Checklists!$F$6:$F$143,"N.A.")</f>
        <v/>
      </c>
      <c r="H7" s="7">
        <f>C7-D7-E7-F7-G7</f>
        <v/>
      </c>
      <c r="I7" s="7">
        <f>COUNTIFS(Checklists!$A$6:$A$143,A7,Checklists!$F$6:$F$143,"Yes",Checklists!$G$6:$G$143,"")</f>
        <v/>
      </c>
    </row>
    <row r="8">
      <c r="A8" s="6" t="inlineStr">
        <is>
          <t>1.3</t>
        </is>
      </c>
      <c r="B8" s="6" t="inlineStr">
        <is>
          <t>The Needs and Expectations of Interested Parties</t>
        </is>
      </c>
      <c r="C8" s="6" t="n">
        <v>0</v>
      </c>
      <c r="D8" s="6">
        <f>COUNTIFS(Checklists!$A$6:$A$143,A8,Checklists!$F$6:$F$143,"Yes")</f>
        <v/>
      </c>
      <c r="E8" s="6">
        <f>COUNTIFS(Checklists!$A$6:$A$143,A8,Checklists!$F$6:$F$143,"Partly")</f>
        <v/>
      </c>
      <c r="F8" s="6">
        <f>COUNTIFS(Checklists!$A$6:$A$143,A8,Checklists!$F$6:$F$143,"No")</f>
        <v/>
      </c>
      <c r="G8" s="6">
        <f>COUNTIFS(Checklists!$A$6:$A$143,A8,Checklists!$F$6:$F$143,"N.A.")</f>
        <v/>
      </c>
      <c r="H8" s="6">
        <f>C8-D8-E8-F8-G8</f>
        <v/>
      </c>
      <c r="I8" s="6">
        <f>COUNTIFS(Checklists!$A$6:$A$143,A8,Checklists!$F$6:$F$143,"Yes",Checklists!$G$6:$G$143,"")</f>
        <v/>
      </c>
    </row>
    <row r="9">
      <c r="A9" s="7" t="inlineStr">
        <is>
          <t>1.4</t>
        </is>
      </c>
      <c r="B9" s="7" t="inlineStr">
        <is>
          <t>Defining the Scope of the Management System</t>
        </is>
      </c>
      <c r="C9" s="7" t="n">
        <v>5</v>
      </c>
      <c r="D9" s="7">
        <f>COUNTIFS(Checklists!$A$6:$A$143,A9,Checklists!$F$6:$F$143,"Yes")</f>
        <v/>
      </c>
      <c r="E9" s="7">
        <f>COUNTIFS(Checklists!$A$6:$A$143,A9,Checklists!$F$6:$F$143,"Partly")</f>
        <v/>
      </c>
      <c r="F9" s="7">
        <f>COUNTIFS(Checklists!$A$6:$A$143,A9,Checklists!$F$6:$F$143,"No")</f>
        <v/>
      </c>
      <c r="G9" s="7">
        <f>COUNTIFS(Checklists!$A$6:$A$143,A9,Checklists!$F$6:$F$143,"N.A.")</f>
        <v/>
      </c>
      <c r="H9" s="7">
        <f>C9-D9-E9-F9-G9</f>
        <v/>
      </c>
      <c r="I9" s="7">
        <f>COUNTIFS(Checklists!$A$6:$A$143,A9,Checklists!$F$6:$F$143,"Yes",Checklists!$G$6:$G$143,"")</f>
        <v/>
      </c>
    </row>
    <row r="10">
      <c r="A10" s="6" t="inlineStr">
        <is>
          <t>1.5</t>
        </is>
      </c>
      <c r="B10" s="6" t="inlineStr">
        <is>
          <t>Leadership and Commitment from the Top</t>
        </is>
      </c>
      <c r="C10" s="6" t="n">
        <v>5</v>
      </c>
      <c r="D10" s="6">
        <f>COUNTIFS(Checklists!$A$6:$A$143,A10,Checklists!$F$6:$F$143,"Yes")</f>
        <v/>
      </c>
      <c r="E10" s="6">
        <f>COUNTIFS(Checklists!$A$6:$A$143,A10,Checklists!$F$6:$F$143,"Partly")</f>
        <v/>
      </c>
      <c r="F10" s="6">
        <f>COUNTIFS(Checklists!$A$6:$A$143,A10,Checklists!$F$6:$F$143,"No")</f>
        <v/>
      </c>
      <c r="G10" s="6">
        <f>COUNTIFS(Checklists!$A$6:$A$143,A10,Checklists!$F$6:$F$143,"N.A.")</f>
        <v/>
      </c>
      <c r="H10" s="6">
        <f>C10-D10-E10-F10-G10</f>
        <v/>
      </c>
      <c r="I10" s="6">
        <f>COUNTIFS(Checklists!$A$6:$A$143,A10,Checklists!$F$6:$F$143,"Yes",Checklists!$G$6:$G$143,"")</f>
        <v/>
      </c>
    </row>
    <row r="11">
      <c r="A11" s="7" t="inlineStr">
        <is>
          <t>1.6</t>
        </is>
      </c>
      <c r="B11" s="7" t="inlineStr">
        <is>
          <t>The Environmental Policy as a Public Commitment</t>
        </is>
      </c>
      <c r="C11" s="7" t="n">
        <v>5</v>
      </c>
      <c r="D11" s="7">
        <f>COUNTIFS(Checklists!$A$6:$A$143,A11,Checklists!$F$6:$F$143,"Yes")</f>
        <v/>
      </c>
      <c r="E11" s="7">
        <f>COUNTIFS(Checklists!$A$6:$A$143,A11,Checklists!$F$6:$F$143,"Partly")</f>
        <v/>
      </c>
      <c r="F11" s="7">
        <f>COUNTIFS(Checklists!$A$6:$A$143,A11,Checklists!$F$6:$F$143,"No")</f>
        <v/>
      </c>
      <c r="G11" s="7">
        <f>COUNTIFS(Checklists!$A$6:$A$143,A11,Checklists!$F$6:$F$143,"N.A.")</f>
        <v/>
      </c>
      <c r="H11" s="7">
        <f>C11-D11-E11-F11-G11</f>
        <v/>
      </c>
      <c r="I11" s="7">
        <f>COUNTIFS(Checklists!$A$6:$A$143,A11,Checklists!$F$6:$F$143,"Yes",Checklists!$G$6:$G$143,"")</f>
        <v/>
      </c>
    </row>
    <row r="12">
      <c r="A12" s="6" t="inlineStr">
        <is>
          <t>1.7</t>
        </is>
      </c>
      <c r="B12" s="6" t="inlineStr">
        <is>
          <t>Roles, Responsibilities, and Authorities</t>
        </is>
      </c>
      <c r="C12" s="6" t="n">
        <v>5</v>
      </c>
      <c r="D12" s="6">
        <f>COUNTIFS(Checklists!$A$6:$A$143,A12,Checklists!$F$6:$F$143,"Yes")</f>
        <v/>
      </c>
      <c r="E12" s="6">
        <f>COUNTIFS(Checklists!$A$6:$A$143,A12,Checklists!$F$6:$F$143,"Partly")</f>
        <v/>
      </c>
      <c r="F12" s="6">
        <f>COUNTIFS(Checklists!$A$6:$A$143,A12,Checklists!$F$6:$F$143,"No")</f>
        <v/>
      </c>
      <c r="G12" s="6">
        <f>COUNTIFS(Checklists!$A$6:$A$143,A12,Checklists!$F$6:$F$143,"N.A.")</f>
        <v/>
      </c>
      <c r="H12" s="6">
        <f>C12-D12-E12-F12-G12</f>
        <v/>
      </c>
      <c r="I12" s="6">
        <f>COUNTIFS(Checklists!$A$6:$A$143,A12,Checklists!$F$6:$F$143,"Yes",Checklists!$G$6:$G$143,"")</f>
        <v/>
      </c>
    </row>
    <row r="13">
      <c r="A13" s="7" t="inlineStr">
        <is>
          <t>1.8</t>
        </is>
      </c>
      <c r="B13" s="7" t="inlineStr">
        <is>
          <t>Actions to Address Risks and Opportunities</t>
        </is>
      </c>
      <c r="C13" s="7" t="n">
        <v>5</v>
      </c>
      <c r="D13" s="7">
        <f>COUNTIFS(Checklists!$A$6:$A$143,A13,Checklists!$F$6:$F$143,"Yes")</f>
        <v/>
      </c>
      <c r="E13" s="7">
        <f>COUNTIFS(Checklists!$A$6:$A$143,A13,Checklists!$F$6:$F$143,"Partly")</f>
        <v/>
      </c>
      <c r="F13" s="7">
        <f>COUNTIFS(Checklists!$A$6:$A$143,A13,Checklists!$F$6:$F$143,"No")</f>
        <v/>
      </c>
      <c r="G13" s="7">
        <f>COUNTIFS(Checklists!$A$6:$A$143,A13,Checklists!$F$6:$F$143,"N.A.")</f>
        <v/>
      </c>
      <c r="H13" s="7">
        <f>C13-D13-E13-F13-G13</f>
        <v/>
      </c>
      <c r="I13" s="7">
        <f>COUNTIFS(Checklists!$A$6:$A$143,A13,Checklists!$F$6:$F$143,"Yes",Checklists!$G$6:$G$143,"")</f>
        <v/>
      </c>
    </row>
    <row r="14">
      <c r="A14" s="6" t="inlineStr">
        <is>
          <t>1.9</t>
        </is>
      </c>
      <c r="B14" s="6" t="inlineStr">
        <is>
          <t>Identifying Environmental Aspects and Impacts</t>
        </is>
      </c>
      <c r="C14" s="6" t="n">
        <v>5</v>
      </c>
      <c r="D14" s="6">
        <f>COUNTIFS(Checklists!$A$6:$A$143,A14,Checklists!$F$6:$F$143,"Yes")</f>
        <v/>
      </c>
      <c r="E14" s="6">
        <f>COUNTIFS(Checklists!$A$6:$A$143,A14,Checklists!$F$6:$F$143,"Partly")</f>
        <v/>
      </c>
      <c r="F14" s="6">
        <f>COUNTIFS(Checklists!$A$6:$A$143,A14,Checklists!$F$6:$F$143,"No")</f>
        <v/>
      </c>
      <c r="G14" s="6">
        <f>COUNTIFS(Checklists!$A$6:$A$143,A14,Checklists!$F$6:$F$143,"N.A.")</f>
        <v/>
      </c>
      <c r="H14" s="6">
        <f>C14-D14-E14-F14-G14</f>
        <v/>
      </c>
      <c r="I14" s="6">
        <f>COUNTIFS(Checklists!$A$6:$A$143,A14,Checklists!$F$6:$F$143,"Yes",Checklists!$G$6:$G$143,"")</f>
        <v/>
      </c>
    </row>
    <row r="15">
      <c r="A15" s="7" t="inlineStr">
        <is>
          <t>1.10</t>
        </is>
      </c>
      <c r="B15" s="7" t="inlineStr">
        <is>
          <t>Determining Compliance Obligations Without a Single Rulebook</t>
        </is>
      </c>
      <c r="C15" s="7" t="n">
        <v>5</v>
      </c>
      <c r="D15" s="7">
        <f>COUNTIFS(Checklists!$A$6:$A$143,A15,Checklists!$F$6:$F$143,"Yes")</f>
        <v/>
      </c>
      <c r="E15" s="7">
        <f>COUNTIFS(Checklists!$A$6:$A$143,A15,Checklists!$F$6:$F$143,"Partly")</f>
        <v/>
      </c>
      <c r="F15" s="7">
        <f>COUNTIFS(Checklists!$A$6:$A$143,A15,Checklists!$F$6:$F$143,"No")</f>
        <v/>
      </c>
      <c r="G15" s="7">
        <f>COUNTIFS(Checklists!$A$6:$A$143,A15,Checklists!$F$6:$F$143,"N.A.")</f>
        <v/>
      </c>
      <c r="H15" s="7">
        <f>C15-D15-E15-F15-G15</f>
        <v/>
      </c>
      <c r="I15" s="7">
        <f>COUNTIFS(Checklists!$A$6:$A$143,A15,Checklists!$F$6:$F$143,"Yes",Checklists!$G$6:$G$143,"")</f>
        <v/>
      </c>
    </row>
    <row r="16">
      <c r="A16" s="6" t="inlineStr">
        <is>
          <t>1.11</t>
        </is>
      </c>
      <c r="B16" s="6" t="inlineStr">
        <is>
          <t>Setting Environmental Objectives That Mean Something</t>
        </is>
      </c>
      <c r="C16" s="6" t="n">
        <v>5</v>
      </c>
      <c r="D16" s="6">
        <f>COUNTIFS(Checklists!$A$6:$A$143,A16,Checklists!$F$6:$F$143,"Yes")</f>
        <v/>
      </c>
      <c r="E16" s="6">
        <f>COUNTIFS(Checklists!$A$6:$A$143,A16,Checklists!$F$6:$F$143,"Partly")</f>
        <v/>
      </c>
      <c r="F16" s="6">
        <f>COUNTIFS(Checklists!$A$6:$A$143,A16,Checklists!$F$6:$F$143,"No")</f>
        <v/>
      </c>
      <c r="G16" s="6">
        <f>COUNTIFS(Checklists!$A$6:$A$143,A16,Checklists!$F$6:$F$143,"N.A.")</f>
        <v/>
      </c>
      <c r="H16" s="6">
        <f>C16-D16-E16-F16-G16</f>
        <v/>
      </c>
      <c r="I16" s="6">
        <f>COUNTIFS(Checklists!$A$6:$A$143,A16,Checklists!$F$6:$F$143,"Yes",Checklists!$G$6:$G$143,"")</f>
        <v/>
      </c>
    </row>
    <row r="17">
      <c r="A17" s="7" t="inlineStr">
        <is>
          <t>1.12</t>
        </is>
      </c>
      <c r="B17" s="7" t="inlineStr">
        <is>
          <t>Planning Actions to Achieve the Objectives</t>
        </is>
      </c>
      <c r="C17" s="7" t="n">
        <v>5</v>
      </c>
      <c r="D17" s="7">
        <f>COUNTIFS(Checklists!$A$6:$A$143,A17,Checklists!$F$6:$F$143,"Yes")</f>
        <v/>
      </c>
      <c r="E17" s="7">
        <f>COUNTIFS(Checklists!$A$6:$A$143,A17,Checklists!$F$6:$F$143,"Partly")</f>
        <v/>
      </c>
      <c r="F17" s="7">
        <f>COUNTIFS(Checklists!$A$6:$A$143,A17,Checklists!$F$6:$F$143,"No")</f>
        <v/>
      </c>
      <c r="G17" s="7">
        <f>COUNTIFS(Checklists!$A$6:$A$143,A17,Checklists!$F$6:$F$143,"N.A.")</f>
        <v/>
      </c>
      <c r="H17" s="7">
        <f>C17-D17-E17-F17-G17</f>
        <v/>
      </c>
      <c r="I17" s="7">
        <f>COUNTIFS(Checklists!$A$6:$A$143,A17,Checklists!$F$6:$F$143,"Yes",Checklists!$G$6:$G$143,"")</f>
        <v/>
      </c>
    </row>
    <row r="18">
      <c r="A18" s="6" t="inlineStr">
        <is>
          <t>1.13</t>
        </is>
      </c>
      <c r="B18" s="6" t="inlineStr">
        <is>
          <t>The Life Cycle Perspective in a Hotel</t>
        </is>
      </c>
      <c r="C18" s="6" t="n">
        <v>5</v>
      </c>
      <c r="D18" s="6">
        <f>COUNTIFS(Checklists!$A$6:$A$143,A18,Checklists!$F$6:$F$143,"Yes")</f>
        <v/>
      </c>
      <c r="E18" s="6">
        <f>COUNTIFS(Checklists!$A$6:$A$143,A18,Checklists!$F$6:$F$143,"Partly")</f>
        <v/>
      </c>
      <c r="F18" s="6">
        <f>COUNTIFS(Checklists!$A$6:$A$143,A18,Checklists!$F$6:$F$143,"No")</f>
        <v/>
      </c>
      <c r="G18" s="6">
        <f>COUNTIFS(Checklists!$A$6:$A$143,A18,Checklists!$F$6:$F$143,"N.A.")</f>
        <v/>
      </c>
      <c r="H18" s="6">
        <f>C18-D18-E18-F18-G18</f>
        <v/>
      </c>
      <c r="I18" s="6">
        <f>COUNTIFS(Checklists!$A$6:$A$143,A18,Checklists!$F$6:$F$143,"Yes",Checklists!$G$6:$G$143,"")</f>
        <v/>
      </c>
    </row>
    <row r="19">
      <c r="A19" s="7" t="inlineStr">
        <is>
          <t>1.14</t>
        </is>
      </c>
      <c r="B19" s="7" t="inlineStr">
        <is>
          <t>Environmental Conditions: Beyond Climate Alone</t>
        </is>
      </c>
      <c r="C19" s="7" t="n">
        <v>6</v>
      </c>
      <c r="D19" s="7">
        <f>COUNTIFS(Checklists!$A$6:$A$143,A19,Checklists!$F$6:$F$143,"Yes")</f>
        <v/>
      </c>
      <c r="E19" s="7">
        <f>COUNTIFS(Checklists!$A$6:$A$143,A19,Checklists!$F$6:$F$143,"Partly")</f>
        <v/>
      </c>
      <c r="F19" s="7">
        <f>COUNTIFS(Checklists!$A$6:$A$143,A19,Checklists!$F$6:$F$143,"No")</f>
        <v/>
      </c>
      <c r="G19" s="7">
        <f>COUNTIFS(Checklists!$A$6:$A$143,A19,Checklists!$F$6:$F$143,"N.A.")</f>
        <v/>
      </c>
      <c r="H19" s="7">
        <f>C19-D19-E19-F19-G19</f>
        <v/>
      </c>
      <c r="I19" s="7">
        <f>COUNTIFS(Checklists!$A$6:$A$143,A19,Checklists!$F$6:$F$143,"Yes",Checklists!$G$6:$G$143,"")</f>
        <v/>
      </c>
    </row>
    <row r="20">
      <c r="A20" s="6" t="inlineStr">
        <is>
          <t>1.15</t>
        </is>
      </c>
      <c r="B20" s="6" t="inlineStr">
        <is>
          <t>From Vision to System: What Chapter 2 Will Ask of Management</t>
        </is>
      </c>
      <c r="C20" s="6" t="n">
        <v>5</v>
      </c>
      <c r="D20" s="6">
        <f>COUNTIFS(Checklists!$A$6:$A$143,A20,Checklists!$F$6:$F$143,"Yes")</f>
        <v/>
      </c>
      <c r="E20" s="6">
        <f>COUNTIFS(Checklists!$A$6:$A$143,A20,Checklists!$F$6:$F$143,"Partly")</f>
        <v/>
      </c>
      <c r="F20" s="6">
        <f>COUNTIFS(Checklists!$A$6:$A$143,A20,Checklists!$F$6:$F$143,"No")</f>
        <v/>
      </c>
      <c r="G20" s="6">
        <f>COUNTIFS(Checklists!$A$6:$A$143,A20,Checklists!$F$6:$F$143,"N.A.")</f>
        <v/>
      </c>
      <c r="H20" s="6">
        <f>C20-D20-E20-F20-G20</f>
        <v/>
      </c>
      <c r="I20" s="6">
        <f>COUNTIFS(Checklists!$A$6:$A$143,A20,Checklists!$F$6:$F$143,"Yes",Checklists!$G$6:$G$143,"")</f>
        <v/>
      </c>
    </row>
    <row r="21">
      <c r="A21" s="7" t="inlineStr">
        <is>
          <t>2.1</t>
        </is>
      </c>
      <c r="B21" s="7" t="inlineStr">
        <is>
          <t>Resources: What an Environmental System Actually Costs</t>
        </is>
      </c>
      <c r="C21" s="7" t="n">
        <v>5</v>
      </c>
      <c r="D21" s="7">
        <f>COUNTIFS(Checklists!$A$6:$A$143,A21,Checklists!$F$6:$F$143,"Yes")</f>
        <v/>
      </c>
      <c r="E21" s="7">
        <f>COUNTIFS(Checklists!$A$6:$A$143,A21,Checklists!$F$6:$F$143,"Partly")</f>
        <v/>
      </c>
      <c r="F21" s="7">
        <f>COUNTIFS(Checklists!$A$6:$A$143,A21,Checklists!$F$6:$F$143,"No")</f>
        <v/>
      </c>
      <c r="G21" s="7">
        <f>COUNTIFS(Checklists!$A$6:$A$143,A21,Checklists!$F$6:$F$143,"N.A.")</f>
        <v/>
      </c>
      <c r="H21" s="7">
        <f>C21-D21-E21-F21-G21</f>
        <v/>
      </c>
      <c r="I21" s="7">
        <f>COUNTIFS(Checklists!$A$6:$A$143,A21,Checklists!$F$6:$F$143,"Yes",Checklists!$G$6:$G$143,"")</f>
        <v/>
      </c>
    </row>
    <row r="22">
      <c r="A22" s="6" t="inlineStr">
        <is>
          <t>2.2</t>
        </is>
      </c>
      <c r="B22" s="6" t="inlineStr">
        <is>
          <t>Competence: Building an Environmentally Literate Team</t>
        </is>
      </c>
      <c r="C22" s="6" t="n">
        <v>5</v>
      </c>
      <c r="D22" s="6">
        <f>COUNTIFS(Checklists!$A$6:$A$143,A22,Checklists!$F$6:$F$143,"Yes")</f>
        <v/>
      </c>
      <c r="E22" s="6">
        <f>COUNTIFS(Checklists!$A$6:$A$143,A22,Checklists!$F$6:$F$143,"Partly")</f>
        <v/>
      </c>
      <c r="F22" s="6">
        <f>COUNTIFS(Checklists!$A$6:$A$143,A22,Checklists!$F$6:$F$143,"No")</f>
        <v/>
      </c>
      <c r="G22" s="6">
        <f>COUNTIFS(Checklists!$A$6:$A$143,A22,Checklists!$F$6:$F$143,"N.A.")</f>
        <v/>
      </c>
      <c r="H22" s="6">
        <f>C22-D22-E22-F22-G22</f>
        <v/>
      </c>
      <c r="I22" s="6">
        <f>COUNTIFS(Checklists!$A$6:$A$143,A22,Checklists!$F$6:$F$143,"Yes",Checklists!$G$6:$G$143,"")</f>
        <v/>
      </c>
    </row>
    <row r="23">
      <c r="A23" s="7" t="inlineStr">
        <is>
          <t>2.3</t>
        </is>
      </c>
      <c r="B23" s="7" t="inlineStr">
        <is>
          <t>Awareness Across Every Department</t>
        </is>
      </c>
      <c r="C23" s="7" t="n">
        <v>5</v>
      </c>
      <c r="D23" s="7">
        <f>COUNTIFS(Checklists!$A$6:$A$143,A23,Checklists!$F$6:$F$143,"Yes")</f>
        <v/>
      </c>
      <c r="E23" s="7">
        <f>COUNTIFS(Checklists!$A$6:$A$143,A23,Checklists!$F$6:$F$143,"Partly")</f>
        <v/>
      </c>
      <c r="F23" s="7">
        <f>COUNTIFS(Checklists!$A$6:$A$143,A23,Checklists!$F$6:$F$143,"No")</f>
        <v/>
      </c>
      <c r="G23" s="7">
        <f>COUNTIFS(Checklists!$A$6:$A$143,A23,Checklists!$F$6:$F$143,"N.A.")</f>
        <v/>
      </c>
      <c r="H23" s="7">
        <f>C23-D23-E23-F23-G23</f>
        <v/>
      </c>
      <c r="I23" s="7">
        <f>COUNTIFS(Checklists!$A$6:$A$143,A23,Checklists!$F$6:$F$143,"Yes",Checklists!$G$6:$G$143,"")</f>
        <v/>
      </c>
    </row>
    <row r="24">
      <c r="A24" s="6" t="inlineStr">
        <is>
          <t>2.4</t>
        </is>
      </c>
      <c r="B24" s="6" t="inlineStr">
        <is>
          <t>Communication, Internal and External</t>
        </is>
      </c>
      <c r="C24" s="6" t="n">
        <v>5</v>
      </c>
      <c r="D24" s="6">
        <f>COUNTIFS(Checklists!$A$6:$A$143,A24,Checklists!$F$6:$F$143,"Yes")</f>
        <v/>
      </c>
      <c r="E24" s="6">
        <f>COUNTIFS(Checklists!$A$6:$A$143,A24,Checklists!$F$6:$F$143,"Partly")</f>
        <v/>
      </c>
      <c r="F24" s="6">
        <f>COUNTIFS(Checklists!$A$6:$A$143,A24,Checklists!$F$6:$F$143,"No")</f>
        <v/>
      </c>
      <c r="G24" s="6">
        <f>COUNTIFS(Checklists!$A$6:$A$143,A24,Checklists!$F$6:$F$143,"N.A.")</f>
        <v/>
      </c>
      <c r="H24" s="6">
        <f>C24-D24-E24-F24-G24</f>
        <v/>
      </c>
      <c r="I24" s="6">
        <f>COUNTIFS(Checklists!$A$6:$A$143,A24,Checklists!$F$6:$F$143,"Yes",Checklists!$G$6:$G$143,"")</f>
        <v/>
      </c>
    </row>
    <row r="25">
      <c r="A25" s="7" t="inlineStr">
        <is>
          <t>2.5</t>
        </is>
      </c>
      <c r="B25" s="7" t="inlineStr">
        <is>
          <t>Documented Information: What to Keep, What to Discard</t>
        </is>
      </c>
      <c r="C25" s="7" t="n">
        <v>5</v>
      </c>
      <c r="D25" s="7">
        <f>COUNTIFS(Checklists!$A$6:$A$143,A25,Checklists!$F$6:$F$143,"Yes")</f>
        <v/>
      </c>
      <c r="E25" s="7">
        <f>COUNTIFS(Checklists!$A$6:$A$143,A25,Checklists!$F$6:$F$143,"Partly")</f>
        <v/>
      </c>
      <c r="F25" s="7">
        <f>COUNTIFS(Checklists!$A$6:$A$143,A25,Checklists!$F$6:$F$143,"No")</f>
        <v/>
      </c>
      <c r="G25" s="7">
        <f>COUNTIFS(Checklists!$A$6:$A$143,A25,Checklists!$F$6:$F$143,"N.A.")</f>
        <v/>
      </c>
      <c r="H25" s="7">
        <f>C25-D25-E25-F25-G25</f>
        <v/>
      </c>
      <c r="I25" s="7">
        <f>COUNTIFS(Checklists!$A$6:$A$143,A25,Checklists!$F$6:$F$143,"Yes",Checklists!$G$6:$G$143,"")</f>
        <v/>
      </c>
    </row>
    <row r="26">
      <c r="A26" s="6" t="inlineStr">
        <is>
          <t>2.6</t>
        </is>
      </c>
      <c r="B26" s="6" t="inlineStr">
        <is>
          <t>Operational Control in the Kitchen</t>
        </is>
      </c>
      <c r="C26" s="6" t="n">
        <v>5</v>
      </c>
      <c r="D26" s="6">
        <f>COUNTIFS(Checklists!$A$6:$A$143,A26,Checklists!$F$6:$F$143,"Yes")</f>
        <v/>
      </c>
      <c r="E26" s="6">
        <f>COUNTIFS(Checklists!$A$6:$A$143,A26,Checklists!$F$6:$F$143,"Partly")</f>
        <v/>
      </c>
      <c r="F26" s="6">
        <f>COUNTIFS(Checklists!$A$6:$A$143,A26,Checklists!$F$6:$F$143,"No")</f>
        <v/>
      </c>
      <c r="G26" s="6">
        <f>COUNTIFS(Checklists!$A$6:$A$143,A26,Checklists!$F$6:$F$143,"N.A.")</f>
        <v/>
      </c>
      <c r="H26" s="6">
        <f>C26-D26-E26-F26-G26</f>
        <v/>
      </c>
      <c r="I26" s="6">
        <f>COUNTIFS(Checklists!$A$6:$A$143,A26,Checklists!$F$6:$F$143,"Yes",Checklists!$G$6:$G$143,"")</f>
        <v/>
      </c>
    </row>
    <row r="27">
      <c r="A27" s="7" t="inlineStr">
        <is>
          <t>2.7</t>
        </is>
      </c>
      <c r="B27" s="7" t="inlineStr">
        <is>
          <t>Operational Control in Housekeeping and Laundry</t>
        </is>
      </c>
      <c r="C27" s="7" t="n">
        <v>5</v>
      </c>
      <c r="D27" s="7">
        <f>COUNTIFS(Checklists!$A$6:$A$143,A27,Checklists!$F$6:$F$143,"Yes")</f>
        <v/>
      </c>
      <c r="E27" s="7">
        <f>COUNTIFS(Checklists!$A$6:$A$143,A27,Checklists!$F$6:$F$143,"Partly")</f>
        <v/>
      </c>
      <c r="F27" s="7">
        <f>COUNTIFS(Checklists!$A$6:$A$143,A27,Checklists!$F$6:$F$143,"No")</f>
        <v/>
      </c>
      <c r="G27" s="7">
        <f>COUNTIFS(Checklists!$A$6:$A$143,A27,Checklists!$F$6:$F$143,"N.A.")</f>
        <v/>
      </c>
      <c r="H27" s="7">
        <f>C27-D27-E27-F27-G27</f>
        <v/>
      </c>
      <c r="I27" s="7">
        <f>COUNTIFS(Checklists!$A$6:$A$143,A27,Checklists!$F$6:$F$143,"Yes",Checklists!$G$6:$G$143,"")</f>
        <v/>
      </c>
    </row>
    <row r="28">
      <c r="A28" s="6" t="inlineStr">
        <is>
          <t>2.8</t>
        </is>
      </c>
      <c r="B28" s="6" t="inlineStr">
        <is>
          <t>Operational Control of Energy and Utilities</t>
        </is>
      </c>
      <c r="C28" s="6" t="n">
        <v>5</v>
      </c>
      <c r="D28" s="6">
        <f>COUNTIFS(Checklists!$A$6:$A$143,A28,Checklists!$F$6:$F$143,"Yes")</f>
        <v/>
      </c>
      <c r="E28" s="6">
        <f>COUNTIFS(Checklists!$A$6:$A$143,A28,Checklists!$F$6:$F$143,"Partly")</f>
        <v/>
      </c>
      <c r="F28" s="6">
        <f>COUNTIFS(Checklists!$A$6:$A$143,A28,Checklists!$F$6:$F$143,"No")</f>
        <v/>
      </c>
      <c r="G28" s="6">
        <f>COUNTIFS(Checklists!$A$6:$A$143,A28,Checklists!$F$6:$F$143,"N.A.")</f>
        <v/>
      </c>
      <c r="H28" s="6">
        <f>C28-D28-E28-F28-G28</f>
        <v/>
      </c>
      <c r="I28" s="6">
        <f>COUNTIFS(Checklists!$A$6:$A$143,A28,Checklists!$F$6:$F$143,"Yes",Checklists!$G$6:$G$143,"")</f>
        <v/>
      </c>
    </row>
    <row r="29">
      <c r="A29" s="7" t="inlineStr">
        <is>
          <t>2.9</t>
        </is>
      </c>
      <c r="B29" s="7" t="inlineStr">
        <is>
          <t>Waste as a Managed Resource, Not a Problem</t>
        </is>
      </c>
      <c r="C29" s="7" t="n">
        <v>5</v>
      </c>
      <c r="D29" s="7">
        <f>COUNTIFS(Checklists!$A$6:$A$143,A29,Checklists!$F$6:$F$143,"Yes")</f>
        <v/>
      </c>
      <c r="E29" s="7">
        <f>COUNTIFS(Checklists!$A$6:$A$143,A29,Checklists!$F$6:$F$143,"Partly")</f>
        <v/>
      </c>
      <c r="F29" s="7">
        <f>COUNTIFS(Checklists!$A$6:$A$143,A29,Checklists!$F$6:$F$143,"No")</f>
        <v/>
      </c>
      <c r="G29" s="7">
        <f>COUNTIFS(Checklists!$A$6:$A$143,A29,Checklists!$F$6:$F$143,"N.A.")</f>
        <v/>
      </c>
      <c r="H29" s="7">
        <f>C29-D29-E29-F29-G29</f>
        <v/>
      </c>
      <c r="I29" s="7">
        <f>COUNTIFS(Checklists!$A$6:$A$143,A29,Checklists!$F$6:$F$143,"Yes",Checklists!$G$6:$G$143,"")</f>
        <v/>
      </c>
    </row>
    <row r="30">
      <c r="A30" s="6" t="inlineStr">
        <is>
          <t>2.10</t>
        </is>
      </c>
      <c r="B30" s="6" t="inlineStr">
        <is>
          <t>Water Stewardship in a Water-Intensive Industry</t>
        </is>
      </c>
      <c r="C30" s="6" t="n">
        <v>5</v>
      </c>
      <c r="D30" s="6">
        <f>COUNTIFS(Checklists!$A$6:$A$143,A30,Checklists!$F$6:$F$143,"Yes")</f>
        <v/>
      </c>
      <c r="E30" s="6">
        <f>COUNTIFS(Checklists!$A$6:$A$143,A30,Checklists!$F$6:$F$143,"Partly")</f>
        <v/>
      </c>
      <c r="F30" s="6">
        <f>COUNTIFS(Checklists!$A$6:$A$143,A30,Checklists!$F$6:$F$143,"No")</f>
        <v/>
      </c>
      <c r="G30" s="6">
        <f>COUNTIFS(Checklists!$A$6:$A$143,A30,Checklists!$F$6:$F$143,"N.A.")</f>
        <v/>
      </c>
      <c r="H30" s="6">
        <f>C30-D30-E30-F30-G30</f>
        <v/>
      </c>
      <c r="I30" s="6">
        <f>COUNTIFS(Checklists!$A$6:$A$143,A30,Checklists!$F$6:$F$143,"Yes",Checklists!$G$6:$G$143,"")</f>
        <v/>
      </c>
    </row>
    <row r="31">
      <c r="A31" s="7" t="inlineStr">
        <is>
          <t>2.11</t>
        </is>
      </c>
      <c r="B31" s="7" t="inlineStr">
        <is>
          <t>Emergency Preparedness and Response</t>
        </is>
      </c>
      <c r="C31" s="7" t="n">
        <v>5</v>
      </c>
      <c r="D31" s="7">
        <f>COUNTIFS(Checklists!$A$6:$A$143,A31,Checklists!$F$6:$F$143,"Yes")</f>
        <v/>
      </c>
      <c r="E31" s="7">
        <f>COUNTIFS(Checklists!$A$6:$A$143,A31,Checklists!$F$6:$F$143,"Partly")</f>
        <v/>
      </c>
      <c r="F31" s="7">
        <f>COUNTIFS(Checklists!$A$6:$A$143,A31,Checklists!$F$6:$F$143,"No")</f>
        <v/>
      </c>
      <c r="G31" s="7">
        <f>COUNTIFS(Checklists!$A$6:$A$143,A31,Checklists!$F$6:$F$143,"N.A.")</f>
        <v/>
      </c>
      <c r="H31" s="7">
        <f>C31-D31-E31-F31-G31</f>
        <v/>
      </c>
      <c r="I31" s="7">
        <f>COUNTIFS(Checklists!$A$6:$A$143,A31,Checklists!$F$6:$F$143,"Yes",Checklists!$G$6:$G$143,"")</f>
        <v/>
      </c>
    </row>
    <row r="32">
      <c r="A32" s="6" t="inlineStr">
        <is>
          <t>2.12</t>
        </is>
      </c>
      <c r="B32" s="6" t="inlineStr">
        <is>
          <t>Monitoring, Measurement, Analysis and Evaluation</t>
        </is>
      </c>
      <c r="C32" s="6" t="n">
        <v>5</v>
      </c>
      <c r="D32" s="6">
        <f>COUNTIFS(Checklists!$A$6:$A$143,A32,Checklists!$F$6:$F$143,"Yes")</f>
        <v/>
      </c>
      <c r="E32" s="6">
        <f>COUNTIFS(Checklists!$A$6:$A$143,A32,Checklists!$F$6:$F$143,"Partly")</f>
        <v/>
      </c>
      <c r="F32" s="6">
        <f>COUNTIFS(Checklists!$A$6:$A$143,A32,Checklists!$F$6:$F$143,"No")</f>
        <v/>
      </c>
      <c r="G32" s="6">
        <f>COUNTIFS(Checklists!$A$6:$A$143,A32,Checklists!$F$6:$F$143,"N.A.")</f>
        <v/>
      </c>
      <c r="H32" s="6">
        <f>C32-D32-E32-F32-G32</f>
        <v/>
      </c>
      <c r="I32" s="6">
        <f>COUNTIFS(Checklists!$A$6:$A$143,A32,Checklists!$F$6:$F$143,"Yes",Checklists!$G$6:$G$143,"")</f>
        <v/>
      </c>
    </row>
    <row r="33">
      <c r="A33" s="7" t="inlineStr">
        <is>
          <t>2.13</t>
        </is>
      </c>
      <c r="B33" s="7" t="inlineStr">
        <is>
          <t>Management Review: Turning Data into Decisions</t>
        </is>
      </c>
      <c r="C33" s="7" t="n">
        <v>5</v>
      </c>
      <c r="D33" s="7">
        <f>COUNTIFS(Checklists!$A$6:$A$143,A33,Checklists!$F$6:$F$143,"Yes")</f>
        <v/>
      </c>
      <c r="E33" s="7">
        <f>COUNTIFS(Checklists!$A$6:$A$143,A33,Checklists!$F$6:$F$143,"Partly")</f>
        <v/>
      </c>
      <c r="F33" s="7">
        <f>COUNTIFS(Checklists!$A$6:$A$143,A33,Checklists!$F$6:$F$143,"No")</f>
        <v/>
      </c>
      <c r="G33" s="7">
        <f>COUNTIFS(Checklists!$A$6:$A$143,A33,Checklists!$F$6:$F$143,"N.A.")</f>
        <v/>
      </c>
      <c r="H33" s="7">
        <f>C33-D33-E33-F33-G33</f>
        <v/>
      </c>
      <c r="I33" s="7">
        <f>COUNTIFS(Checklists!$A$6:$A$143,A33,Checklists!$F$6:$F$143,"Yes",Checklists!$G$6:$G$143,"")</f>
        <v/>
      </c>
    </row>
    <row r="34">
      <c r="A34" s="6" t="inlineStr">
        <is>
          <t>2.14</t>
        </is>
      </c>
      <c r="B34" s="6" t="inlineStr">
        <is>
          <t>Nonconformity and Corrective Action: The First Response</t>
        </is>
      </c>
      <c r="C34" s="6" t="n">
        <v>5</v>
      </c>
      <c r="D34" s="6">
        <f>COUNTIFS(Checklists!$A$6:$A$143,A34,Checklists!$F$6:$F$143,"Yes")</f>
        <v/>
      </c>
      <c r="E34" s="6">
        <f>COUNTIFS(Checklists!$A$6:$A$143,A34,Checklists!$F$6:$F$143,"Partly")</f>
        <v/>
      </c>
      <c r="F34" s="6">
        <f>COUNTIFS(Checklists!$A$6:$A$143,A34,Checklists!$F$6:$F$143,"No")</f>
        <v/>
      </c>
      <c r="G34" s="6">
        <f>COUNTIFS(Checklists!$A$6:$A$143,A34,Checklists!$F$6:$F$143,"N.A.")</f>
        <v/>
      </c>
      <c r="H34" s="6">
        <f>C34-D34-E34-F34-G34</f>
        <v/>
      </c>
      <c r="I34" s="6">
        <f>COUNTIFS(Checklists!$A$6:$A$143,A34,Checklists!$F$6:$F$143,"Yes",Checklists!$G$6:$G$143,"")</f>
        <v/>
      </c>
    </row>
    <row r="35">
      <c r="A35" s="7" t="inlineStr">
        <is>
          <t>2.15</t>
        </is>
      </c>
      <c r="B35" s="7" t="inlineStr">
        <is>
          <t>Continual Improvement and the Path to Certification</t>
        </is>
      </c>
      <c r="C35" s="7" t="n">
        <v>4</v>
      </c>
      <c r="D35" s="7">
        <f>COUNTIFS(Checklists!$A$6:$A$143,A35,Checklists!$F$6:$F$143,"Yes")</f>
        <v/>
      </c>
      <c r="E35" s="7">
        <f>COUNTIFS(Checklists!$A$6:$A$143,A35,Checklists!$F$6:$F$143,"Partly")</f>
        <v/>
      </c>
      <c r="F35" s="7">
        <f>COUNTIFS(Checklists!$A$6:$A$143,A35,Checklists!$F$6:$F$143,"No")</f>
        <v/>
      </c>
      <c r="G35" s="7">
        <f>COUNTIFS(Checklists!$A$6:$A$143,A35,Checklists!$F$6:$F$143,"N.A.")</f>
        <v/>
      </c>
      <c r="H35" s="7">
        <f>C35-D35-E35-F35-G35</f>
        <v/>
      </c>
      <c r="I35" s="7">
        <f>COUNTIFS(Checklists!$A$6:$A$143,A35,Checklists!$F$6:$F$143,"Yes",Checklists!$G$6:$G$143,"")</f>
        <v/>
      </c>
    </row>
    <row r="36">
      <c r="A36" s="8" t="inlineStr">
        <is>
          <t>Total</t>
        </is>
      </c>
      <c r="B36" s="8" t="inlineStr"/>
      <c r="C36" s="8">
        <f>SUM(C6:C35)</f>
        <v/>
      </c>
      <c r="D36" s="8">
        <f>SUM(D6:D35)</f>
        <v/>
      </c>
      <c r="E36" s="8">
        <f>SUM(E6:E35)</f>
        <v/>
      </c>
      <c r="F36" s="8">
        <f>SUM(F6:F35)</f>
        <v/>
      </c>
      <c r="G36" s="8">
        <f>SUM(G6:G35)</f>
        <v/>
      </c>
      <c r="H36" s="8">
        <f>SUM(H6:H35)</f>
        <v/>
      </c>
      <c r="I36" s="8">
        <f>SUM(I6:I35)</f>
        <v/>
      </c>
    </row>
  </sheetData>
  <autoFilter ref="A5:I35"/>
  <mergeCells count="1">
    <mergeCell ref="A3:I3"/>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2026-10-25T05:30:30Z</dcterms:created>
  <dcterms:modified xmlns:dcterms="http://purl.org/dc/terms/" xmlns:xsi="http://www.w3.org/2001/XMLSchema-instance" xsi:type="dcterms:W3CDTF">2026-10-25T05:30:30Z</dcterms:modified>
</cp:coreProperties>
</file>