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Anleitung" sheetId="1" state="visible" r:id="rId1"/>
    <sheet xmlns:r="http://schemas.openxmlformats.org/officeDocument/2006/relationships" name="Register" sheetId="2" state="visible" r:id="rId2"/>
    <sheet xmlns:r="http://schemas.openxmlformats.org/officeDocument/2006/relationships" name="Vergabe" sheetId="3" state="visible" r:id="rId3"/>
    <sheet xmlns:r="http://schemas.openxmlformats.org/officeDocument/2006/relationships" name="Koordination" sheetId="4" state="visible" r:id="rId4"/>
    <sheet xmlns:r="http://schemas.openxmlformats.org/officeDocument/2006/relationships" name="Gleichzeitigkeit" sheetId="5" state="visible" r:id="rId5"/>
    <sheet xmlns:r="http://schemas.openxmlformats.org/officeDocument/2006/relationships" name="Auswertung" sheetId="6" state="visible" r:id="rId6"/>
    <sheet xmlns:r="http://schemas.openxmlformats.org/officeDocument/2006/relationships" name="Listen" sheetId="7" state="visible" r:id="rId7"/>
  </sheets>
  <definedNames>
    <definedName name="_xlnm.Print_Area" localSheetId="0">'Anleitung'!$A$1:$B$19</definedName>
    <definedName name="_xlnm.Print_Titles" localSheetId="1">'Register'!$6:$6</definedName>
    <definedName name="_xlnm.Print_Area" localSheetId="1">'Register'!$A$1:$N$46</definedName>
    <definedName name="_xlnm.Print_Titles" localSheetId="2">'Vergabe'!$6:$6</definedName>
    <definedName name="_xlnm.Print_Area" localSheetId="2">'Vergabe'!$A$1:$I$46</definedName>
    <definedName name="_xlnm.Print_Titles" localSheetId="3">'Koordination'!$6:$6</definedName>
    <definedName name="_xlnm.Print_Area" localSheetId="3">'Koordination'!$A$1:$K$46</definedName>
    <definedName name="_xlnm.Print_Titles" localSheetId="4">'Gleichzeitigkeit'!$6:$6</definedName>
    <definedName name="_xlnm.Print_Area" localSheetId="4">'Gleichzeitigkeit'!$A$1:$H$18</definedName>
    <definedName name="_xlnm.Print_Titles" localSheetId="5">'Auswertung'!$5:$5</definedName>
    <definedName name="_xlnm.Print_Area" localSheetId="5">'Auswertung'!$A$1:$D$24</definedName>
    <definedName name="_xlnm.Print_Area" localSheetId="6">'Listen'!$A$1:$J$10</definedName>
  </definedNames>
  <calcPr calcId="124519" fullCalcOnLoad="1"/>
</workbook>
</file>

<file path=xl/styles.xml><?xml version="1.0" encoding="utf-8"?>
<styleSheet xmlns="http://schemas.openxmlformats.org/spreadsheetml/2006/main">
  <numFmts count="1">
    <numFmt numFmtId="164" formatCode="DD.MM.YYYY"/>
  </numFmts>
  <fonts count="15">
    <font>
      <name val="Calibri"/>
      <family val="2"/>
      <color theme="1"/>
      <sz val="11"/>
      <scheme val="minor"/>
    </font>
    <font>
      <name val="Aptos"/>
      <b val="1"/>
      <color rgb="00FFFFFF"/>
      <sz val="9"/>
    </font>
    <font>
      <name val="Aptos"/>
      <sz val="9"/>
    </font>
    <font>
      <name val="Aptos"/>
      <b val="1"/>
      <color rgb="008C5A2B"/>
      <sz val="16"/>
    </font>
    <font>
      <name val="Aptos"/>
      <i val="1"/>
      <color rgb="007A6A55"/>
      <sz val="9.5"/>
    </font>
    <font>
      <name val="Aptos"/>
      <color rgb="007A6A55"/>
      <sz val="8.5"/>
    </font>
    <font>
      <name val="Aptos"/>
      <b val="1"/>
      <color rgb="008C5A2B"/>
      <sz val="9"/>
    </font>
    <font>
      <name val="Aptos"/>
      <b val="1"/>
      <color rgb="008C5A2B"/>
      <sz val="8.5"/>
    </font>
    <font>
      <name val="Aptos"/>
      <b val="1"/>
      <sz val="9"/>
    </font>
    <font>
      <name val="Aptos"/>
      <i val="1"/>
      <color rgb="007A6A55"/>
      <sz val="9"/>
    </font>
    <font>
      <name val="Aptos"/>
      <b val="1"/>
      <color rgb="008C5A2B"/>
      <sz val="9.5"/>
    </font>
    <font>
      <name val="Aptos"/>
      <sz val="9.5"/>
    </font>
    <font>
      <name val="Aptos"/>
      <color rgb="007A6A55"/>
      <sz val="9"/>
    </font>
    <font>
      <name val="Aptos"/>
      <b val="1"/>
      <color rgb="008C5A2B"/>
      <sz val="11.5"/>
    </font>
    <font>
      <name val="Aptos"/>
      <b val="1"/>
      <sz val="9.5"/>
    </font>
  </fonts>
  <fills count="5">
    <fill>
      <patternFill/>
    </fill>
    <fill>
      <patternFill patternType="gray125"/>
    </fill>
    <fill>
      <patternFill patternType="solid">
        <fgColor rgb="008C5A2B"/>
      </patternFill>
    </fill>
    <fill>
      <patternFill patternType="solid">
        <fgColor rgb="00EFE7DC"/>
      </patternFill>
    </fill>
    <fill>
      <patternFill patternType="solid">
        <fgColor rgb="00F7F2EA"/>
      </patternFill>
    </fill>
  </fills>
  <borders count="4">
    <border>
      <left/>
      <right/>
      <top/>
      <bottom/>
      <diagonal/>
    </border>
    <border>
      <bottom style="thin">
        <color rgb="00C9BBA6"/>
      </bottom>
    </border>
    <border>
      <left/>
      <right/>
      <top/>
      <bottom style="thin">
        <color rgb="00C9BBA6"/>
      </bottom>
      <diagonal/>
    </border>
    <border>
      <left style="thin">
        <color rgb="00C9BBA6"/>
      </left>
      <right style="thin">
        <color rgb="00C9BBA6"/>
      </right>
      <top style="thin">
        <color rgb="00C9BBA6"/>
      </top>
      <bottom style="thin">
        <color rgb="00C9BBA6"/>
      </bottom>
    </border>
  </borders>
  <cellStyleXfs count="1">
    <xf numFmtId="0" fontId="0" fillId="0" borderId="0"/>
  </cellStyleXfs>
  <cellXfs count="33">
    <xf numFmtId="0" fontId="0" fillId="0" borderId="0" pivotButton="0" quotePrefix="0" xfId="0"/>
    <xf numFmtId="0" fontId="3" fillId="0" borderId="0" pivotButton="0" quotePrefix="0" xfId="0"/>
    <xf numFmtId="0" fontId="12" fillId="0" borderId="0" pivotButton="0" quotePrefix="0" xfId="0"/>
    <xf numFmtId="0" fontId="13" fillId="0" borderId="1" pivotButton="0" quotePrefix="0" xfId="0"/>
    <xf numFmtId="0" fontId="0" fillId="0" borderId="1" pivotButton="0" quotePrefix="0" xfId="0"/>
    <xf numFmtId="0" fontId="14" fillId="0" borderId="0" applyAlignment="1" pivotButton="0" quotePrefix="0" xfId="0">
      <alignment vertical="top"/>
    </xf>
    <xf numFmtId="0" fontId="11"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0" borderId="0" pivotButton="0" quotePrefix="0" xfId="0"/>
    <xf numFmtId="164" fontId="2" fillId="0" borderId="0" pivotButton="0" quotePrefix="0" xfId="0"/>
    <xf numFmtId="0" fontId="7" fillId="3" borderId="0" pivotButton="0" quotePrefix="0" xfId="0"/>
    <xf numFmtId="0" fontId="1" fillId="2" borderId="3" applyAlignment="1" pivotButton="0" quotePrefix="0" xfId="0">
      <alignment vertical="center" wrapText="1"/>
    </xf>
    <xf numFmtId="0" fontId="2" fillId="0" borderId="3" applyAlignment="1" pivotButton="0" quotePrefix="0" xfId="0">
      <alignment horizontal="center" vertical="top"/>
    </xf>
    <xf numFmtId="0" fontId="2" fillId="0" borderId="3" applyAlignment="1" pivotButton="0" quotePrefix="0" xfId="0">
      <alignment vertical="top" wrapText="1"/>
    </xf>
    <xf numFmtId="164" fontId="2" fillId="0" borderId="3" applyAlignment="1" pivotButton="0" quotePrefix="0" xfId="0">
      <alignment vertical="top" wrapText="1"/>
    </xf>
    <xf numFmtId="0" fontId="8" fillId="4" borderId="3" applyAlignment="1" pivotButton="0" quotePrefix="0" xfId="0">
      <alignment vertical="top" wrapText="1"/>
    </xf>
    <xf numFmtId="0" fontId="2" fillId="4" borderId="3" applyAlignment="1" pivotButton="0" quotePrefix="0" xfId="0">
      <alignment vertical="top" wrapText="1"/>
    </xf>
    <xf numFmtId="9" fontId="2" fillId="0" borderId="3" applyAlignment="1" pivotButton="0" quotePrefix="0" xfId="0">
      <alignment vertical="top" wrapText="1"/>
    </xf>
    <xf numFmtId="0" fontId="8" fillId="0" borderId="3" applyAlignment="1" pivotButton="0" quotePrefix="0" xfId="0">
      <alignment vertical="top" wrapText="1"/>
    </xf>
    <xf numFmtId="0" fontId="8" fillId="3" borderId="3" applyAlignment="1" pivotButton="0" quotePrefix="0" xfId="0">
      <alignment vertical="top" wrapText="1"/>
    </xf>
    <xf numFmtId="9" fontId="8" fillId="3" borderId="3" applyAlignment="1" pivotButton="0" quotePrefix="0" xfId="0">
      <alignment vertical="top" wrapText="1"/>
    </xf>
    <xf numFmtId="0" fontId="9" fillId="0" borderId="0" pivotButton="0" quotePrefix="0" xfId="0"/>
    <xf numFmtId="0" fontId="8" fillId="0" borderId="0" pivotButton="0" quotePrefix="0" xfId="0"/>
    <xf numFmtId="0" fontId="10" fillId="3" borderId="3" pivotButton="0" quotePrefix="0" xfId="0"/>
    <xf numFmtId="0" fontId="0" fillId="3" borderId="3" pivotButton="0" quotePrefix="0" xfId="0"/>
    <xf numFmtId="0" fontId="11" fillId="0" borderId="3" applyAlignment="1" pivotButton="0" quotePrefix="0" xfId="0">
      <alignment vertical="top" wrapText="1"/>
    </xf>
    <xf numFmtId="9" fontId="11" fillId="0" borderId="3" applyAlignment="1" pivotButton="0" quotePrefix="0" xfId="0">
      <alignment horizontal="center" vertical="top"/>
    </xf>
    <xf numFmtId="0" fontId="11" fillId="4" borderId="3" applyAlignment="1" pivotButton="0" quotePrefix="0" xfId="0">
      <alignment vertical="top" wrapText="1"/>
    </xf>
    <xf numFmtId="1" fontId="11" fillId="0" borderId="3" applyAlignment="1" pivotButton="0" quotePrefix="0" xfId="0">
      <alignment horizontal="center" vertical="top"/>
    </xf>
    <xf numFmtId="49" fontId="11" fillId="0" borderId="3" applyAlignment="1" pivotButton="0" quotePrefix="0" xfId="0">
      <alignment horizontal="center" vertical="top"/>
    </xf>
    <xf numFmtId="0" fontId="1" fillId="2" borderId="0" pivotButton="0" quotePrefix="0" xfId="0"/>
    <xf numFmtId="0" fontId="2" fillId="0" borderId="0" pivotButton="0" quotePrefix="0" xfId="0"/>
  </cellXfs>
  <cellStyles count="1">
    <cellStyle name="Normal" xfId="0" builtinId="0" hidden="0"/>
  </cellStyles>
  <dxfs count="1">
    <dxf>
      <fill>
        <patternFill patternType="solid">
          <fgColor rgb="00F4D6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workbookViewId="0">
      <selection activeCell="A1" sqref="A1"/>
    </sheetView>
  </sheetViews>
  <sheetFormatPr baseColWidth="8" defaultRowHeight="15"/>
  <cols>
    <col width="30" customWidth="1" min="1" max="1"/>
    <col width="105" customWidth="1" min="2" max="2"/>
  </cols>
  <sheetData>
    <row r="1">
      <c r="A1" s="1" t="inlineStr">
        <is>
          <t>Register der Fremdfirmen und der Gleichzeitigkeit</t>
        </is>
      </c>
    </row>
    <row r="2">
      <c r="A2" s="2" t="inlineStr">
        <is>
          <t>Vorlage zu Abschnitt 3.9 des Bandes 3b · Das Steuer und die Lupe · Band 3b · buecher.effedore.com</t>
        </is>
      </c>
    </row>
    <row r="4" ht="22" customHeight="1">
      <c r="A4" s="3" t="inlineStr">
        <is>
          <t>So nutzen Sie diese Vorlage</t>
        </is>
      </c>
      <c r="B4" s="4" t="n"/>
    </row>
    <row r="5" ht="54" customHeight="1">
      <c r="A5" s="5" t="inlineStr">
        <is>
          <t>Wozu</t>
        </is>
      </c>
      <c r="B5" s="6" t="inlineStr">
        <is>
          <t>Ein Hilfsmittel für den Blick, kein Ablagestück: Das Register zeigt, welche Firmen wann im Haus arbeiten, wer dabei zeitgleich im selben Bereich ist und ob die vier Phasen des Buches (Auswahl, Einweisung, Koordination, Bewertung) je Einsatz einen Nachweis haben. Das Haus verliert bei Fremdfirmen nicht die Verantwortung, sondern nur das Weisungsrecht über die Arbeitsausführung.</t>
        </is>
      </c>
    </row>
    <row r="6" ht="54" customHeight="1">
      <c r="A6" s="5" t="inlineStr">
        <is>
          <t>Wie</t>
        </is>
      </c>
      <c r="B6" s="6" t="inlineStr">
        <is>
          <t>Eine Zeile je Firma und Einsatz im Blatt «Register»; die Blätter «Vergabe» und «Koordination» übernehmen Nummer und Firma automatisch (gleiche Zeile). Wählen Sie die Typen und Stände aus den Menüs; Datumsfelder im Format TT.MM.JJJJ. 40 Zeilen sind vorbereitet; weitere Zeilen können Sie in allen drei Blättern nach unten kopieren (die Formeln in «Auswertung» und «Gleichzeitigkeit» reichen bis Zeile 46).</t>
        </is>
      </c>
    </row>
    <row r="7" ht="54" customHeight="1">
      <c r="A7" s="5" t="inlineStr">
        <is>
          <t>Blätter</t>
        </is>
      </c>
      <c r="B7" s="6" t="inlineStr">
        <is>
          <t>Register (Einsatz, Gleichzeitigkeit, Einweisung, Vertrag) · Vergabe (sechs Arbeitsschutzkriterien, Phase 1) · Koordination (Heißarbeiten, Abstimmung, Schichtübergabe, Bewertung, Phasen 3 und 4) · Gleichzeitigkeit (die acht Fälle des Buches mit Auswertung je Typ) · Auswertung (Kennzahlen mit Formeln) · Listen (Auswahlwerte).</t>
        </is>
      </c>
    </row>
    <row r="8" ht="27" customHeight="1">
      <c r="A8" s="5" t="inlineStr">
        <is>
          <t>Rote Felder</t>
        </is>
      </c>
      <c r="B8" s="6" t="inlineStr">
        <is>
          <t>Rot hinterlegt wird automatisch: Einweisung fehlt oder steht auf «nein»; Schlüssel ohne Einweisung ausgegeben; Heißarbeiten ohne Freigabe; erteilte Freigabe ohne Rückgabe.</t>
        </is>
      </c>
    </row>
    <row r="9" ht="22" customHeight="1">
      <c r="A9" s="3" t="inlineStr">
        <is>
          <t>Die vier Phasen (Buch, Abschnitt 3.9)</t>
        </is>
      </c>
      <c r="B9" s="4" t="n"/>
    </row>
    <row r="10" ht="27" customHeight="1">
      <c r="A10" s="5" t="inlineStr">
        <is>
          <t>1 Auswahl</t>
        </is>
      </c>
      <c r="B10" s="6" t="inlineStr">
        <is>
          <t>Arbeitsschutzkriterien im Vergabeverfahren. Verantwortlich: Einkauf mit Fachkraft. Nachweis: Vergabeunterlage mit Arbeitsschutzkriterien.</t>
        </is>
      </c>
    </row>
    <row r="11" ht="40.5" customHeight="1">
      <c r="A11" s="5" t="inlineStr">
        <is>
          <t>2 Einweisung</t>
        </is>
      </c>
      <c r="B11" s="6" t="inlineStr">
        <is>
          <t>Örtliche Gegebenheiten, Wege, Alarm, Verbote (zehn Punkte, siehe Vorlage «Einweisungsblatt für Fremdfirmen»). Verantwortlich: benannter Koordinator im Haus. Nachweis: Einweisungsprotokoll mit Namen und Datum; Einweisung als Bedingung für Schlüssel und Zutritt.</t>
        </is>
      </c>
    </row>
    <row r="12" ht="27" customHeight="1">
      <c r="A12" s="5" t="inlineStr">
        <is>
          <t>3 Koordination</t>
        </is>
      </c>
      <c r="B12" s="6" t="inlineStr">
        <is>
          <t>Abstimmung der Gefährdungen während der Arbeit. Verantwortlich: benannter Koordinator. Nachweis: kurze tägliche oder wöchentliche Absprache, protokolliert.</t>
        </is>
      </c>
    </row>
    <row r="13" ht="40.5" customHeight="1">
      <c r="A13" s="5" t="inlineStr">
        <is>
          <t>4 Bewertung</t>
        </is>
      </c>
      <c r="B13" s="6" t="inlineStr">
        <is>
          <t>Wie hat die Firma sich verhalten? Verantwortlich: Einkauf mit Koordinator. Nachweis: Bewertung mit Folge für die Wiederbeauftragung. Die vierte Phase fehlt in fast allen Häusern und ist die einzige, die dauerhaft Wirkung erzeugt.</t>
        </is>
      </c>
    </row>
    <row r="14" ht="22" customHeight="1">
      <c r="A14" s="3" t="inlineStr">
        <is>
          <t>Rechtlicher Rahmen laut Buch (verbindlich ist die jeweils gültige Fassung)</t>
        </is>
      </c>
      <c r="B14" s="4" t="n"/>
    </row>
    <row r="15" ht="40.5" customHeight="1">
      <c r="A15" s="5" t="inlineStr">
        <is>
          <t>Mehrere Arbeitgeber</t>
        </is>
      </c>
      <c r="B15" s="6" t="inlineStr">
        <is>
          <t>Deutschland: § 8 ArbSchG, DGUV Vorschrift 1 § 6. Österreich: § 8 ASchG. Schweiz: Art. 9 VUV. Bei Bauarbeiten Pflichten des Bauherrn je nach Vorhaben: BaustellV (D), BauKG (A), BauAV (CH). Leiharbeit: AÜG (D, A), AVG (CH).</t>
        </is>
      </c>
    </row>
    <row r="16" ht="54" customHeight="1">
      <c r="A16" s="5" t="inlineStr">
        <is>
          <t>Norm</t>
        </is>
      </c>
      <c r="B16" s="6" t="inlineStr">
        <is>
          <t>ISO 45001:2018, Klausel 8.1.4 (Beschaffung, Auftragnehmer, Auslagerung) und 6.1.2.1 (Personen, die keine Beschäftigten sind). Es gilt die ISO 45001:2018 mit Amd 1:2024 (national: DIN EN ISO 45001:2023-12, ÖNORM EN ISO 45001:2023-12-01, SN EN ISO 45001:2023). Der Entwurf ISO/DIS 45001 ist keine geltende Anforderung; eine ISO 45001:2026 existiert nicht.</t>
        </is>
      </c>
    </row>
    <row r="17" ht="27" customHeight="1">
      <c r="A17" s="5" t="inlineStr">
        <is>
          <t>Hinweis</t>
        </is>
      </c>
      <c r="B17" s="6" t="inlineStr">
        <is>
          <t>Das Buch nennt keine Schwellenwerte für Fremdfirmen; die Kennzahlen zeigen die Richtung (Einweisungsanteil gegen hundert Prozent; Bewertungen mit Folge nicht null).</t>
        </is>
      </c>
    </row>
    <row r="18" ht="22" customHeight="1">
      <c r="A18" s="3" t="inlineStr">
        <is>
          <t>Was diese Vorlage nicht ist</t>
        </is>
      </c>
      <c r="B18" s="4" t="n"/>
    </row>
    <row r="19" ht="54" customHeight="1">
      <c r="A19" s="5" t="inlineStr">
        <is>
          <t>Abgrenzung</t>
        </is>
      </c>
      <c r="B19" s="6" t="inlineStr">
        <is>
          <t>Diese Vorlage ersetzt weder die Norm noch eine Rechtsberatung, weder die Koordination nach dem Recht des jeweiligen Landes (bei Bauvorhaben zusätzlich nach Vorhaben) noch die Gefährdungsbeurteilung des Einsatzes noch das Urteil der Zertifizierungsstelle. Sie ist keine Prüfung der Fremdfirma: Das fremde Personal wird nicht auditiert; geprüft wird die Schnittstelle des eigenen Hauses.</t>
        </is>
      </c>
    </row>
  </sheetData>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N4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20" customWidth="1" min="3" max="3"/>
    <col width="21" customWidth="1" min="4" max="4"/>
    <col width="14" customWidth="1" min="5" max="5"/>
    <col width="16" customWidth="1" min="6" max="6"/>
    <col width="10.5" customWidth="1" min="7" max="7"/>
    <col width="10.5" customWidth="1" min="8" max="8"/>
    <col width="24" customWidth="1" min="9" max="9"/>
    <col width="11" customWidth="1" min="10" max="10"/>
    <col width="11" customWidth="1" min="11" max="11"/>
    <col width="14" customWidth="1" min="12" max="12"/>
    <col width="19" customWidth="1" min="13" max="13"/>
    <col width="11" customWidth="1" min="14" max="14"/>
  </cols>
  <sheetData>
    <row r="1" ht="26" customHeight="1">
      <c r="A1" s="1" t="inlineStr">
        <is>
          <t>Register der Fremdfirmen</t>
        </is>
      </c>
    </row>
    <row r="2" ht="40" customHeight="1">
      <c r="A2" s="7" t="inlineStr">
        <is>
          <t>Vorlage zu Abschnitt 3.9 des Bandes 3b · eine Zeile je Firma und Einsatz. Grau unterlegte Spalten zeigen die Vorgaben des Buches; die weißen füllen Sie aus. Die Gefährdung entsteht nicht durch das Gewerk, sondern durch die Gleichzeitigkeit: Tragen Sie ein, wer zeitgleich im Bereich arbeitet oder wohnt.</t>
        </is>
      </c>
    </row>
    <row r="3">
      <c r="A3" s="8" t="inlineStr">
        <is>
          <t>Das Steuer und die Lupe · Band 3b · buecher.effedore.com · Vorlage zu Abschnitt 3.9 des Bandes 3b</t>
        </is>
      </c>
    </row>
    <row r="4">
      <c r="A4" s="9" t="inlineStr">
        <is>
          <t>Haus / Standort:</t>
        </is>
      </c>
      <c r="C4" s="4" t="n"/>
      <c r="D4" s="4" t="n"/>
      <c r="E4" s="9" t="inlineStr">
        <is>
          <t>Koordinator des Hauses:</t>
        </is>
      </c>
      <c r="G4" s="4" t="n"/>
      <c r="H4" s="4" t="n"/>
      <c r="I4" s="4" t="n"/>
      <c r="K4" s="9" t="inlineStr">
        <is>
          <t>Stichtag:</t>
        </is>
      </c>
      <c r="L4" s="10">
        <f>TODAY()</f>
        <v/>
      </c>
    </row>
    <row r="5">
      <c r="A5" s="11" t="inlineStr">
        <is>
          <t>EINSATZ UND GLEICHZEITIGKEIT</t>
        </is>
      </c>
      <c r="J5" s="11" t="inlineStr">
        <is>
          <t>PHASE 2 · EINWEISUNG (Zutritt nur mit Einweisung)</t>
        </is>
      </c>
      <c r="N5" s="11" t="inlineStr">
        <is>
          <t>VERTRAG</t>
        </is>
      </c>
    </row>
    <row r="6" ht="44" customHeight="1">
      <c r="A6" s="12" t="inlineStr">
        <is>
          <t>Nr.</t>
        </is>
      </c>
      <c r="B6" s="12" t="inlineStr">
        <is>
          <t>Firma</t>
        </is>
      </c>
      <c r="C6" s="12" t="inlineStr">
        <is>
          <t>Auftrag / Tätigkeit</t>
        </is>
      </c>
      <c r="D6" s="12" t="inlineStr">
        <is>
          <t>Typ (Gleichzeitigkeit nach dem Buch)</t>
        </is>
      </c>
      <c r="E6" s="12" t="inlineStr">
        <is>
          <t>Bereich im Haus</t>
        </is>
      </c>
      <c r="F6" s="12" t="inlineStr">
        <is>
          <t>Besteller / Koordinator im Haus</t>
        </is>
      </c>
      <c r="G6" s="12" t="inlineStr">
        <is>
          <t>Einsatz von</t>
        </is>
      </c>
      <c r="H6" s="12" t="inlineStr">
        <is>
          <t>Einsatz bis</t>
        </is>
      </c>
      <c r="I6" s="12" t="inlineStr">
        <is>
          <t>Wer ist zeitgleich im Bereich? (Gäste, Etage, Nachtschicht, Bankett …)</t>
        </is>
      </c>
      <c r="J6" s="12" t="inlineStr">
        <is>
          <t>Einweisung (zehn Punkte)</t>
        </is>
      </c>
      <c r="K6" s="12" t="inlineStr">
        <is>
          <t>Datum der Einweisung</t>
        </is>
      </c>
      <c r="L6" s="12" t="inlineStr">
        <is>
          <t>Eingewiesen durch</t>
        </is>
      </c>
      <c r="M6" s="12" t="inlineStr">
        <is>
          <t>Schlüssel / Karte</t>
        </is>
      </c>
      <c r="N6" s="12" t="inlineStr">
        <is>
          <t>Abbruchrecht vereinbart</t>
        </is>
      </c>
    </row>
    <row r="7" ht="24" customHeight="1">
      <c r="A7" s="13" t="n">
        <v>1</v>
      </c>
      <c r="B7" s="14" t="n"/>
      <c r="C7" s="14" t="n"/>
      <c r="D7" s="14" t="n"/>
      <c r="E7" s="14" t="n"/>
      <c r="F7" s="14" t="n"/>
      <c r="G7" s="15" t="n"/>
      <c r="H7" s="15" t="n"/>
      <c r="I7" s="14" t="n"/>
      <c r="J7" s="14" t="n"/>
      <c r="K7" s="15" t="n"/>
      <c r="L7" s="14" t="n"/>
      <c r="M7" s="14" t="n"/>
      <c r="N7" s="14" t="n"/>
    </row>
    <row r="8" ht="24" customHeight="1">
      <c r="A8" s="13" t="n">
        <v>2</v>
      </c>
      <c r="B8" s="14" t="n"/>
      <c r="C8" s="14" t="n"/>
      <c r="D8" s="14" t="n"/>
      <c r="E8" s="14" t="n"/>
      <c r="F8" s="14" t="n"/>
      <c r="G8" s="15" t="n"/>
      <c r="H8" s="15" t="n"/>
      <c r="I8" s="14" t="n"/>
      <c r="J8" s="14" t="n"/>
      <c r="K8" s="15" t="n"/>
      <c r="L8" s="14" t="n"/>
      <c r="M8" s="14" t="n"/>
      <c r="N8" s="14" t="n"/>
    </row>
    <row r="9" ht="24" customHeight="1">
      <c r="A9" s="13" t="n">
        <v>3</v>
      </c>
      <c r="B9" s="14" t="n"/>
      <c r="C9" s="14" t="n"/>
      <c r="D9" s="14" t="n"/>
      <c r="E9" s="14" t="n"/>
      <c r="F9" s="14" t="n"/>
      <c r="G9" s="15" t="n"/>
      <c r="H9" s="15" t="n"/>
      <c r="I9" s="14" t="n"/>
      <c r="J9" s="14" t="n"/>
      <c r="K9" s="15" t="n"/>
      <c r="L9" s="14" t="n"/>
      <c r="M9" s="14" t="n"/>
      <c r="N9" s="14" t="n"/>
    </row>
    <row r="10" ht="24" customHeight="1">
      <c r="A10" s="13" t="n">
        <v>4</v>
      </c>
      <c r="B10" s="14" t="n"/>
      <c r="C10" s="14" t="n"/>
      <c r="D10" s="14" t="n"/>
      <c r="E10" s="14" t="n"/>
      <c r="F10" s="14" t="n"/>
      <c r="G10" s="15" t="n"/>
      <c r="H10" s="15" t="n"/>
      <c r="I10" s="14" t="n"/>
      <c r="J10" s="14" t="n"/>
      <c r="K10" s="15" t="n"/>
      <c r="L10" s="14" t="n"/>
      <c r="M10" s="14" t="n"/>
      <c r="N10" s="14" t="n"/>
    </row>
    <row r="11" ht="24" customHeight="1">
      <c r="A11" s="13" t="n">
        <v>5</v>
      </c>
      <c r="B11" s="14" t="n"/>
      <c r="C11" s="14" t="n"/>
      <c r="D11" s="14" t="n"/>
      <c r="E11" s="14" t="n"/>
      <c r="F11" s="14" t="n"/>
      <c r="G11" s="15" t="n"/>
      <c r="H11" s="15" t="n"/>
      <c r="I11" s="14" t="n"/>
      <c r="J11" s="14" t="n"/>
      <c r="K11" s="15" t="n"/>
      <c r="L11" s="14" t="n"/>
      <c r="M11" s="14" t="n"/>
      <c r="N11" s="14" t="n"/>
    </row>
    <row r="12" ht="24" customHeight="1">
      <c r="A12" s="13" t="n">
        <v>6</v>
      </c>
      <c r="B12" s="14" t="n"/>
      <c r="C12" s="14" t="n"/>
      <c r="D12" s="14" t="n"/>
      <c r="E12" s="14" t="n"/>
      <c r="F12" s="14" t="n"/>
      <c r="G12" s="15" t="n"/>
      <c r="H12" s="15" t="n"/>
      <c r="I12" s="14" t="n"/>
      <c r="J12" s="14" t="n"/>
      <c r="K12" s="15" t="n"/>
      <c r="L12" s="14" t="n"/>
      <c r="M12" s="14" t="n"/>
      <c r="N12" s="14" t="n"/>
    </row>
    <row r="13" ht="24" customHeight="1">
      <c r="A13" s="13" t="n">
        <v>7</v>
      </c>
      <c r="B13" s="14" t="n"/>
      <c r="C13" s="14" t="n"/>
      <c r="D13" s="14" t="n"/>
      <c r="E13" s="14" t="n"/>
      <c r="F13" s="14" t="n"/>
      <c r="G13" s="15" t="n"/>
      <c r="H13" s="15" t="n"/>
      <c r="I13" s="14" t="n"/>
      <c r="J13" s="14" t="n"/>
      <c r="K13" s="15" t="n"/>
      <c r="L13" s="14" t="n"/>
      <c r="M13" s="14" t="n"/>
      <c r="N13" s="14" t="n"/>
    </row>
    <row r="14" ht="24" customHeight="1">
      <c r="A14" s="13" t="n">
        <v>8</v>
      </c>
      <c r="B14" s="14" t="n"/>
      <c r="C14" s="14" t="n"/>
      <c r="D14" s="14" t="n"/>
      <c r="E14" s="14" t="n"/>
      <c r="F14" s="14" t="n"/>
      <c r="G14" s="15" t="n"/>
      <c r="H14" s="15" t="n"/>
      <c r="I14" s="14" t="n"/>
      <c r="J14" s="14" t="n"/>
      <c r="K14" s="15" t="n"/>
      <c r="L14" s="14" t="n"/>
      <c r="M14" s="14" t="n"/>
      <c r="N14" s="14" t="n"/>
    </row>
    <row r="15" ht="24" customHeight="1">
      <c r="A15" s="13" t="n">
        <v>9</v>
      </c>
      <c r="B15" s="14" t="n"/>
      <c r="C15" s="14" t="n"/>
      <c r="D15" s="14" t="n"/>
      <c r="E15" s="14" t="n"/>
      <c r="F15" s="14" t="n"/>
      <c r="G15" s="15" t="n"/>
      <c r="H15" s="15" t="n"/>
      <c r="I15" s="14" t="n"/>
      <c r="J15" s="14" t="n"/>
      <c r="K15" s="15" t="n"/>
      <c r="L15" s="14" t="n"/>
      <c r="M15" s="14" t="n"/>
      <c r="N15" s="14" t="n"/>
    </row>
    <row r="16" ht="24" customHeight="1">
      <c r="A16" s="13" t="n">
        <v>10</v>
      </c>
      <c r="B16" s="14" t="n"/>
      <c r="C16" s="14" t="n"/>
      <c r="D16" s="14" t="n"/>
      <c r="E16" s="14" t="n"/>
      <c r="F16" s="14" t="n"/>
      <c r="G16" s="15" t="n"/>
      <c r="H16" s="15" t="n"/>
      <c r="I16" s="14" t="n"/>
      <c r="J16" s="14" t="n"/>
      <c r="K16" s="15" t="n"/>
      <c r="L16" s="14" t="n"/>
      <c r="M16" s="14" t="n"/>
      <c r="N16" s="14" t="n"/>
    </row>
    <row r="17" ht="24" customHeight="1">
      <c r="A17" s="13" t="n">
        <v>11</v>
      </c>
      <c r="B17" s="14" t="n"/>
      <c r="C17" s="14" t="n"/>
      <c r="D17" s="14" t="n"/>
      <c r="E17" s="14" t="n"/>
      <c r="F17" s="14" t="n"/>
      <c r="G17" s="15" t="n"/>
      <c r="H17" s="15" t="n"/>
      <c r="I17" s="14" t="n"/>
      <c r="J17" s="14" t="n"/>
      <c r="K17" s="15" t="n"/>
      <c r="L17" s="14" t="n"/>
      <c r="M17" s="14" t="n"/>
      <c r="N17" s="14" t="n"/>
    </row>
    <row r="18" ht="24" customHeight="1">
      <c r="A18" s="13" t="n">
        <v>12</v>
      </c>
      <c r="B18" s="14" t="n"/>
      <c r="C18" s="14" t="n"/>
      <c r="D18" s="14" t="n"/>
      <c r="E18" s="14" t="n"/>
      <c r="F18" s="14" t="n"/>
      <c r="G18" s="15" t="n"/>
      <c r="H18" s="15" t="n"/>
      <c r="I18" s="14" t="n"/>
      <c r="J18" s="14" t="n"/>
      <c r="K18" s="15" t="n"/>
      <c r="L18" s="14" t="n"/>
      <c r="M18" s="14" t="n"/>
      <c r="N18" s="14" t="n"/>
    </row>
    <row r="19" ht="24" customHeight="1">
      <c r="A19" s="13" t="n">
        <v>13</v>
      </c>
      <c r="B19" s="14" t="n"/>
      <c r="C19" s="14" t="n"/>
      <c r="D19" s="14" t="n"/>
      <c r="E19" s="14" t="n"/>
      <c r="F19" s="14" t="n"/>
      <c r="G19" s="15" t="n"/>
      <c r="H19" s="15" t="n"/>
      <c r="I19" s="14" t="n"/>
      <c r="J19" s="14" t="n"/>
      <c r="K19" s="15" t="n"/>
      <c r="L19" s="14" t="n"/>
      <c r="M19" s="14" t="n"/>
      <c r="N19" s="14" t="n"/>
    </row>
    <row r="20" ht="24" customHeight="1">
      <c r="A20" s="13" t="n">
        <v>14</v>
      </c>
      <c r="B20" s="14" t="n"/>
      <c r="C20" s="14" t="n"/>
      <c r="D20" s="14" t="n"/>
      <c r="E20" s="14" t="n"/>
      <c r="F20" s="14" t="n"/>
      <c r="G20" s="15" t="n"/>
      <c r="H20" s="15" t="n"/>
      <c r="I20" s="14" t="n"/>
      <c r="J20" s="14" t="n"/>
      <c r="K20" s="15" t="n"/>
      <c r="L20" s="14" t="n"/>
      <c r="M20" s="14" t="n"/>
      <c r="N20" s="14" t="n"/>
    </row>
    <row r="21" ht="24" customHeight="1">
      <c r="A21" s="13" t="n">
        <v>15</v>
      </c>
      <c r="B21" s="14" t="n"/>
      <c r="C21" s="14" t="n"/>
      <c r="D21" s="14" t="n"/>
      <c r="E21" s="14" t="n"/>
      <c r="F21" s="14" t="n"/>
      <c r="G21" s="15" t="n"/>
      <c r="H21" s="15" t="n"/>
      <c r="I21" s="14" t="n"/>
      <c r="J21" s="14" t="n"/>
      <c r="K21" s="15" t="n"/>
      <c r="L21" s="14" t="n"/>
      <c r="M21" s="14" t="n"/>
      <c r="N21" s="14" t="n"/>
    </row>
    <row r="22" ht="24" customHeight="1">
      <c r="A22" s="13" t="n">
        <v>16</v>
      </c>
      <c r="B22" s="14" t="n"/>
      <c r="C22" s="14" t="n"/>
      <c r="D22" s="14" t="n"/>
      <c r="E22" s="14" t="n"/>
      <c r="F22" s="14" t="n"/>
      <c r="G22" s="15" t="n"/>
      <c r="H22" s="15" t="n"/>
      <c r="I22" s="14" t="n"/>
      <c r="J22" s="14" t="n"/>
      <c r="K22" s="15" t="n"/>
      <c r="L22" s="14" t="n"/>
      <c r="M22" s="14" t="n"/>
      <c r="N22" s="14" t="n"/>
    </row>
    <row r="23" ht="24" customHeight="1">
      <c r="A23" s="13" t="n">
        <v>17</v>
      </c>
      <c r="B23" s="14" t="n"/>
      <c r="C23" s="14" t="n"/>
      <c r="D23" s="14" t="n"/>
      <c r="E23" s="14" t="n"/>
      <c r="F23" s="14" t="n"/>
      <c r="G23" s="15" t="n"/>
      <c r="H23" s="15" t="n"/>
      <c r="I23" s="14" t="n"/>
      <c r="J23" s="14" t="n"/>
      <c r="K23" s="15" t="n"/>
      <c r="L23" s="14" t="n"/>
      <c r="M23" s="14" t="n"/>
      <c r="N23" s="14" t="n"/>
    </row>
    <row r="24" ht="24" customHeight="1">
      <c r="A24" s="13" t="n">
        <v>18</v>
      </c>
      <c r="B24" s="14" t="n"/>
      <c r="C24" s="14" t="n"/>
      <c r="D24" s="14" t="n"/>
      <c r="E24" s="14" t="n"/>
      <c r="F24" s="14" t="n"/>
      <c r="G24" s="15" t="n"/>
      <c r="H24" s="15" t="n"/>
      <c r="I24" s="14" t="n"/>
      <c r="J24" s="14" t="n"/>
      <c r="K24" s="15" t="n"/>
      <c r="L24" s="14" t="n"/>
      <c r="M24" s="14" t="n"/>
      <c r="N24" s="14" t="n"/>
    </row>
    <row r="25" ht="24" customHeight="1">
      <c r="A25" s="13" t="n">
        <v>19</v>
      </c>
      <c r="B25" s="14" t="n"/>
      <c r="C25" s="14" t="n"/>
      <c r="D25" s="14" t="n"/>
      <c r="E25" s="14" t="n"/>
      <c r="F25" s="14" t="n"/>
      <c r="G25" s="15" t="n"/>
      <c r="H25" s="15" t="n"/>
      <c r="I25" s="14" t="n"/>
      <c r="J25" s="14" t="n"/>
      <c r="K25" s="15" t="n"/>
      <c r="L25" s="14" t="n"/>
      <c r="M25" s="14" t="n"/>
      <c r="N25" s="14" t="n"/>
    </row>
    <row r="26" ht="24" customHeight="1">
      <c r="A26" s="13" t="n">
        <v>20</v>
      </c>
      <c r="B26" s="14" t="n"/>
      <c r="C26" s="14" t="n"/>
      <c r="D26" s="14" t="n"/>
      <c r="E26" s="14" t="n"/>
      <c r="F26" s="14" t="n"/>
      <c r="G26" s="15" t="n"/>
      <c r="H26" s="15" t="n"/>
      <c r="I26" s="14" t="n"/>
      <c r="J26" s="14" t="n"/>
      <c r="K26" s="15" t="n"/>
      <c r="L26" s="14" t="n"/>
      <c r="M26" s="14" t="n"/>
      <c r="N26" s="14" t="n"/>
    </row>
    <row r="27" ht="24" customHeight="1">
      <c r="A27" s="13" t="n">
        <v>21</v>
      </c>
      <c r="B27" s="14" t="n"/>
      <c r="C27" s="14" t="n"/>
      <c r="D27" s="14" t="n"/>
      <c r="E27" s="14" t="n"/>
      <c r="F27" s="14" t="n"/>
      <c r="G27" s="15" t="n"/>
      <c r="H27" s="15" t="n"/>
      <c r="I27" s="14" t="n"/>
      <c r="J27" s="14" t="n"/>
      <c r="K27" s="15" t="n"/>
      <c r="L27" s="14" t="n"/>
      <c r="M27" s="14" t="n"/>
      <c r="N27" s="14" t="n"/>
    </row>
    <row r="28" ht="24" customHeight="1">
      <c r="A28" s="13" t="n">
        <v>22</v>
      </c>
      <c r="B28" s="14" t="n"/>
      <c r="C28" s="14" t="n"/>
      <c r="D28" s="14" t="n"/>
      <c r="E28" s="14" t="n"/>
      <c r="F28" s="14" t="n"/>
      <c r="G28" s="15" t="n"/>
      <c r="H28" s="15" t="n"/>
      <c r="I28" s="14" t="n"/>
      <c r="J28" s="14" t="n"/>
      <c r="K28" s="15" t="n"/>
      <c r="L28" s="14" t="n"/>
      <c r="M28" s="14" t="n"/>
      <c r="N28" s="14" t="n"/>
    </row>
    <row r="29" ht="24" customHeight="1">
      <c r="A29" s="13" t="n">
        <v>23</v>
      </c>
      <c r="B29" s="14" t="n"/>
      <c r="C29" s="14" t="n"/>
      <c r="D29" s="14" t="n"/>
      <c r="E29" s="14" t="n"/>
      <c r="F29" s="14" t="n"/>
      <c r="G29" s="15" t="n"/>
      <c r="H29" s="15" t="n"/>
      <c r="I29" s="14" t="n"/>
      <c r="J29" s="14" t="n"/>
      <c r="K29" s="15" t="n"/>
      <c r="L29" s="14" t="n"/>
      <c r="M29" s="14" t="n"/>
      <c r="N29" s="14" t="n"/>
    </row>
    <row r="30" ht="24" customHeight="1">
      <c r="A30" s="13" t="n">
        <v>24</v>
      </c>
      <c r="B30" s="14" t="n"/>
      <c r="C30" s="14" t="n"/>
      <c r="D30" s="14" t="n"/>
      <c r="E30" s="14" t="n"/>
      <c r="F30" s="14" t="n"/>
      <c r="G30" s="15" t="n"/>
      <c r="H30" s="15" t="n"/>
      <c r="I30" s="14" t="n"/>
      <c r="J30" s="14" t="n"/>
      <c r="K30" s="15" t="n"/>
      <c r="L30" s="14" t="n"/>
      <c r="M30" s="14" t="n"/>
      <c r="N30" s="14" t="n"/>
    </row>
    <row r="31" ht="24" customHeight="1">
      <c r="A31" s="13" t="n">
        <v>25</v>
      </c>
      <c r="B31" s="14" t="n"/>
      <c r="C31" s="14" t="n"/>
      <c r="D31" s="14" t="n"/>
      <c r="E31" s="14" t="n"/>
      <c r="F31" s="14" t="n"/>
      <c r="G31" s="15" t="n"/>
      <c r="H31" s="15" t="n"/>
      <c r="I31" s="14" t="n"/>
      <c r="J31" s="14" t="n"/>
      <c r="K31" s="15" t="n"/>
      <c r="L31" s="14" t="n"/>
      <c r="M31" s="14" t="n"/>
      <c r="N31" s="14" t="n"/>
    </row>
    <row r="32" ht="24" customHeight="1">
      <c r="A32" s="13" t="n">
        <v>26</v>
      </c>
      <c r="B32" s="14" t="n"/>
      <c r="C32" s="14" t="n"/>
      <c r="D32" s="14" t="n"/>
      <c r="E32" s="14" t="n"/>
      <c r="F32" s="14" t="n"/>
      <c r="G32" s="15" t="n"/>
      <c r="H32" s="15" t="n"/>
      <c r="I32" s="14" t="n"/>
      <c r="J32" s="14" t="n"/>
      <c r="K32" s="15" t="n"/>
      <c r="L32" s="14" t="n"/>
      <c r="M32" s="14" t="n"/>
      <c r="N32" s="14" t="n"/>
    </row>
    <row r="33" ht="24" customHeight="1">
      <c r="A33" s="13" t="n">
        <v>27</v>
      </c>
      <c r="B33" s="14" t="n"/>
      <c r="C33" s="14" t="n"/>
      <c r="D33" s="14" t="n"/>
      <c r="E33" s="14" t="n"/>
      <c r="F33" s="14" t="n"/>
      <c r="G33" s="15" t="n"/>
      <c r="H33" s="15" t="n"/>
      <c r="I33" s="14" t="n"/>
      <c r="J33" s="14" t="n"/>
      <c r="K33" s="15" t="n"/>
      <c r="L33" s="14" t="n"/>
      <c r="M33" s="14" t="n"/>
      <c r="N33" s="14" t="n"/>
    </row>
    <row r="34" ht="24" customHeight="1">
      <c r="A34" s="13" t="n">
        <v>28</v>
      </c>
      <c r="B34" s="14" t="n"/>
      <c r="C34" s="14" t="n"/>
      <c r="D34" s="14" t="n"/>
      <c r="E34" s="14" t="n"/>
      <c r="F34" s="14" t="n"/>
      <c r="G34" s="15" t="n"/>
      <c r="H34" s="15" t="n"/>
      <c r="I34" s="14" t="n"/>
      <c r="J34" s="14" t="n"/>
      <c r="K34" s="15" t="n"/>
      <c r="L34" s="14" t="n"/>
      <c r="M34" s="14" t="n"/>
      <c r="N34" s="14" t="n"/>
    </row>
    <row r="35" ht="24" customHeight="1">
      <c r="A35" s="13" t="n">
        <v>29</v>
      </c>
      <c r="B35" s="14" t="n"/>
      <c r="C35" s="14" t="n"/>
      <c r="D35" s="14" t="n"/>
      <c r="E35" s="14" t="n"/>
      <c r="F35" s="14" t="n"/>
      <c r="G35" s="15" t="n"/>
      <c r="H35" s="15" t="n"/>
      <c r="I35" s="14" t="n"/>
      <c r="J35" s="14" t="n"/>
      <c r="K35" s="15" t="n"/>
      <c r="L35" s="14" t="n"/>
      <c r="M35" s="14" t="n"/>
      <c r="N35" s="14" t="n"/>
    </row>
    <row r="36" ht="24" customHeight="1">
      <c r="A36" s="13" t="n">
        <v>30</v>
      </c>
      <c r="B36" s="14" t="n"/>
      <c r="C36" s="14" t="n"/>
      <c r="D36" s="14" t="n"/>
      <c r="E36" s="14" t="n"/>
      <c r="F36" s="14" t="n"/>
      <c r="G36" s="15" t="n"/>
      <c r="H36" s="15" t="n"/>
      <c r="I36" s="14" t="n"/>
      <c r="J36" s="14" t="n"/>
      <c r="K36" s="15" t="n"/>
      <c r="L36" s="14" t="n"/>
      <c r="M36" s="14" t="n"/>
      <c r="N36" s="14" t="n"/>
    </row>
    <row r="37" ht="24" customHeight="1">
      <c r="A37" s="13" t="n">
        <v>31</v>
      </c>
      <c r="B37" s="14" t="n"/>
      <c r="C37" s="14" t="n"/>
      <c r="D37" s="14" t="n"/>
      <c r="E37" s="14" t="n"/>
      <c r="F37" s="14" t="n"/>
      <c r="G37" s="15" t="n"/>
      <c r="H37" s="15" t="n"/>
      <c r="I37" s="14" t="n"/>
      <c r="J37" s="14" t="n"/>
      <c r="K37" s="15" t="n"/>
      <c r="L37" s="14" t="n"/>
      <c r="M37" s="14" t="n"/>
      <c r="N37" s="14" t="n"/>
    </row>
    <row r="38" ht="24" customHeight="1">
      <c r="A38" s="13" t="n">
        <v>32</v>
      </c>
      <c r="B38" s="14" t="n"/>
      <c r="C38" s="14" t="n"/>
      <c r="D38" s="14" t="n"/>
      <c r="E38" s="14" t="n"/>
      <c r="F38" s="14" t="n"/>
      <c r="G38" s="15" t="n"/>
      <c r="H38" s="15" t="n"/>
      <c r="I38" s="14" t="n"/>
      <c r="J38" s="14" t="n"/>
      <c r="K38" s="15" t="n"/>
      <c r="L38" s="14" t="n"/>
      <c r="M38" s="14" t="n"/>
      <c r="N38" s="14" t="n"/>
    </row>
    <row r="39" ht="24" customHeight="1">
      <c r="A39" s="13" t="n">
        <v>33</v>
      </c>
      <c r="B39" s="14" t="n"/>
      <c r="C39" s="14" t="n"/>
      <c r="D39" s="14" t="n"/>
      <c r="E39" s="14" t="n"/>
      <c r="F39" s="14" t="n"/>
      <c r="G39" s="15" t="n"/>
      <c r="H39" s="15" t="n"/>
      <c r="I39" s="14" t="n"/>
      <c r="J39" s="14" t="n"/>
      <c r="K39" s="15" t="n"/>
      <c r="L39" s="14" t="n"/>
      <c r="M39" s="14" t="n"/>
      <c r="N39" s="14" t="n"/>
    </row>
    <row r="40" ht="24" customHeight="1">
      <c r="A40" s="13" t="n">
        <v>34</v>
      </c>
      <c r="B40" s="14" t="n"/>
      <c r="C40" s="14" t="n"/>
      <c r="D40" s="14" t="n"/>
      <c r="E40" s="14" t="n"/>
      <c r="F40" s="14" t="n"/>
      <c r="G40" s="15" t="n"/>
      <c r="H40" s="15" t="n"/>
      <c r="I40" s="14" t="n"/>
      <c r="J40" s="14" t="n"/>
      <c r="K40" s="15" t="n"/>
      <c r="L40" s="14" t="n"/>
      <c r="M40" s="14" t="n"/>
      <c r="N40" s="14" t="n"/>
    </row>
    <row r="41" ht="24" customHeight="1">
      <c r="A41" s="13" t="n">
        <v>35</v>
      </c>
      <c r="B41" s="14" t="n"/>
      <c r="C41" s="14" t="n"/>
      <c r="D41" s="14" t="n"/>
      <c r="E41" s="14" t="n"/>
      <c r="F41" s="14" t="n"/>
      <c r="G41" s="15" t="n"/>
      <c r="H41" s="15" t="n"/>
      <c r="I41" s="14" t="n"/>
      <c r="J41" s="14" t="n"/>
      <c r="K41" s="15" t="n"/>
      <c r="L41" s="14" t="n"/>
      <c r="M41" s="14" t="n"/>
      <c r="N41" s="14" t="n"/>
    </row>
    <row r="42" ht="24" customHeight="1">
      <c r="A42" s="13" t="n">
        <v>36</v>
      </c>
      <c r="B42" s="14" t="n"/>
      <c r="C42" s="14" t="n"/>
      <c r="D42" s="14" t="n"/>
      <c r="E42" s="14" t="n"/>
      <c r="F42" s="14" t="n"/>
      <c r="G42" s="15" t="n"/>
      <c r="H42" s="15" t="n"/>
      <c r="I42" s="14" t="n"/>
      <c r="J42" s="14" t="n"/>
      <c r="K42" s="15" t="n"/>
      <c r="L42" s="14" t="n"/>
      <c r="M42" s="14" t="n"/>
      <c r="N42" s="14" t="n"/>
    </row>
    <row r="43" ht="24" customHeight="1">
      <c r="A43" s="13" t="n">
        <v>37</v>
      </c>
      <c r="B43" s="14" t="n"/>
      <c r="C43" s="14" t="n"/>
      <c r="D43" s="14" t="n"/>
      <c r="E43" s="14" t="n"/>
      <c r="F43" s="14" t="n"/>
      <c r="G43" s="15" t="n"/>
      <c r="H43" s="15" t="n"/>
      <c r="I43" s="14" t="n"/>
      <c r="J43" s="14" t="n"/>
      <c r="K43" s="15" t="n"/>
      <c r="L43" s="14" t="n"/>
      <c r="M43" s="14" t="n"/>
      <c r="N43" s="14" t="n"/>
    </row>
    <row r="44" ht="24" customHeight="1">
      <c r="A44" s="13" t="n">
        <v>38</v>
      </c>
      <c r="B44" s="14" t="n"/>
      <c r="C44" s="14" t="n"/>
      <c r="D44" s="14" t="n"/>
      <c r="E44" s="14" t="n"/>
      <c r="F44" s="14" t="n"/>
      <c r="G44" s="15" t="n"/>
      <c r="H44" s="15" t="n"/>
      <c r="I44" s="14" t="n"/>
      <c r="J44" s="14" t="n"/>
      <c r="K44" s="15" t="n"/>
      <c r="L44" s="14" t="n"/>
      <c r="M44" s="14" t="n"/>
      <c r="N44" s="14" t="n"/>
    </row>
    <row r="45" ht="24" customHeight="1">
      <c r="A45" s="13" t="n">
        <v>39</v>
      </c>
      <c r="B45" s="14" t="n"/>
      <c r="C45" s="14" t="n"/>
      <c r="D45" s="14" t="n"/>
      <c r="E45" s="14" t="n"/>
      <c r="F45" s="14" t="n"/>
      <c r="G45" s="15" t="n"/>
      <c r="H45" s="15" t="n"/>
      <c r="I45" s="14" t="n"/>
      <c r="J45" s="14" t="n"/>
      <c r="K45" s="15" t="n"/>
      <c r="L45" s="14" t="n"/>
      <c r="M45" s="14" t="n"/>
      <c r="N45" s="14" t="n"/>
    </row>
    <row r="46" ht="24" customHeight="1">
      <c r="A46" s="13" t="n">
        <v>40</v>
      </c>
      <c r="B46" s="14" t="n"/>
      <c r="C46" s="14" t="n"/>
      <c r="D46" s="14" t="n"/>
      <c r="E46" s="14" t="n"/>
      <c r="F46" s="14" t="n"/>
      <c r="G46" s="15" t="n"/>
      <c r="H46" s="15" t="n"/>
      <c r="I46" s="14" t="n"/>
      <c r="J46" s="14" t="n"/>
      <c r="K46" s="15" t="n"/>
      <c r="L46" s="14" t="n"/>
      <c r="M46" s="14" t="n"/>
      <c r="N46" s="14" t="n"/>
    </row>
  </sheetData>
  <mergeCells count="7">
    <mergeCell ref="A4:B4"/>
    <mergeCell ref="E4:F4"/>
    <mergeCell ref="A5:I5"/>
    <mergeCell ref="A2:N2"/>
    <mergeCell ref="G4:I4"/>
    <mergeCell ref="J5:M5"/>
    <mergeCell ref="C4:D4"/>
  </mergeCells>
  <conditionalFormatting sqref="J7:J46">
    <cfRule type="expression" priority="1" dxfId="0">
      <formula>AND($B7&lt;&gt;"",$J7&lt;&gt;"ja")</formula>
    </cfRule>
  </conditionalFormatting>
  <conditionalFormatting sqref="M7:M46">
    <cfRule type="expression" priority="2" dxfId="0">
      <formula>$M7="ohne Einweisung ausgegeben"</formula>
    </cfRule>
  </conditionalFormatting>
  <dataValidations count="4">
    <dataValidation sqref="D7:D46" showDropDown="0" showInputMessage="0" showErrorMessage="1" allowBlank="1" errorTitle="Ungültiger Eintrag" error="Bitte einen Wert aus der Liste wählen (Blatt «Listen»)." type="list">
      <formula1>=Listen!$A$2:$A$10</formula1>
    </dataValidation>
    <dataValidation sqref="J7:J46" showDropDown="0" showInputMessage="0" showErrorMessage="1" allowBlank="1" errorTitle="Ungültiger Eintrag" error="Bitte einen Wert aus der Liste wählen (Blatt «Listen»)." type="list">
      <formula1>=Listen!$B$2:$B$3</formula1>
    </dataValidation>
    <dataValidation sqref="M7:M46" showDropDown="0" showInputMessage="0" showErrorMessage="1" allowBlank="1" errorTitle="Ungültiger Eintrag" error="Bitte einen Wert aus der Liste wählen (Blatt «Listen»)." type="list">
      <formula1>=Listen!$D$2:$D$4</formula1>
    </dataValidation>
    <dataValidation sqref="N7:N46" showDropDown="0" showInputMessage="0" showErrorMessage="1" allowBlank="1" errorTitle="Ungültiger Eintrag" error="Bitte einen Wert aus der Liste wählen (Blatt «Listen»)." type="list">
      <formula1>=Listen!$B$2:$B$3</formula1>
    </dataValidation>
  </dataValidations>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1" customWidth="1" min="3" max="3"/>
    <col width="21" customWidth="1" min="4" max="4"/>
    <col width="21" customWidth="1" min="5" max="5"/>
    <col width="21" customWidth="1" min="6" max="6"/>
    <col width="21" customWidth="1" min="7" max="7"/>
    <col width="21" customWidth="1" min="8" max="8"/>
    <col width="12" customWidth="1" min="9" max="9"/>
  </cols>
  <sheetData>
    <row r="1" ht="26" customHeight="1">
      <c r="A1" s="1" t="inlineStr">
        <is>
          <t>Arbeitsschutz in der Vergabe (Phase 1 · Auswahl)</t>
        </is>
      </c>
    </row>
    <row r="2" ht="40" customHeight="1">
      <c r="A2" s="7" t="inlineStr">
        <is>
          <t>Vorlage zu Abschnitt 3.9 des Bandes 3b · Die Kriterien stammen aus dem Buch. Keines verlangt ein Zertifikat; das Haus legt seine Kriterien selbst fest. Nachweis der Phase: Vergabeunterlage mit Arbeitsschutzkriterien (Verantwortung: Einkauf mit Fachkraft). Firmenname und Nummer kommen aus dem Blatt «Register».</t>
        </is>
      </c>
    </row>
    <row r="3">
      <c r="A3" s="8" t="inlineStr">
        <is>
          <t>Das Steuer und die Lupe · Band 3b · buecher.effedore.com · Vorlage zu Abschnitt 3.9 des Bandes 3b</t>
        </is>
      </c>
    </row>
    <row r="6" ht="78" customHeight="1">
      <c r="A6" s="12" t="inlineStr">
        <is>
          <t>Nr.</t>
        </is>
      </c>
      <c r="B6" s="12" t="inlineStr">
        <is>
          <t>Firma (aus Register)</t>
        </is>
      </c>
      <c r="C6" s="12" t="inlineStr">
        <is>
          <t>Eigene Arbeitsschutz-organisation nachgewiesen (kurze Selbstauskunft, keine Zertifikatspflicht)</t>
        </is>
      </c>
      <c r="D6" s="12" t="inlineStr">
        <is>
          <t>Qualifikation der eingesetzten Personen nachgewiesen (für die Tätigkeit)</t>
        </is>
      </c>
      <c r="E6" s="12" t="inlineStr">
        <is>
          <t>Verantwortliche/r der Firma benannt (Name und Erreichbarkeit vor Beginn)</t>
        </is>
      </c>
      <c r="F6" s="12" t="inlineStr">
        <is>
          <t>Zustimmung zu Einweisung und Abbruchrecht (Vertragsbestandteil)</t>
        </is>
      </c>
      <c r="G6" s="12" t="inlineStr">
        <is>
          <t>Meldepflicht für eigene Vorfälle im Haus (Vertragsbestandteil)</t>
        </is>
      </c>
      <c r="H6" s="12" t="inlineStr">
        <is>
          <t>Ergebnis der letzten Bewertung aus der Lieferantenbewertung berücksichtigt</t>
        </is>
      </c>
      <c r="I6" s="12" t="inlineStr">
        <is>
          <t>Zahl erfüllt (von 6)</t>
        </is>
      </c>
    </row>
    <row r="7" ht="20" customHeight="1">
      <c r="A7" s="13">
        <f>Register!A7</f>
        <v/>
      </c>
      <c r="B7" s="14">
        <f>IF(Register!B7="","",Register!B7)</f>
        <v/>
      </c>
      <c r="C7" s="14" t="n"/>
      <c r="D7" s="14" t="n"/>
      <c r="E7" s="14" t="n"/>
      <c r="F7" s="14" t="n"/>
      <c r="G7" s="14" t="n"/>
      <c r="H7" s="14" t="n"/>
      <c r="I7" s="13">
        <f>IF(B7="","",COUNTIF(C7:H7,"ja"))</f>
        <v/>
      </c>
    </row>
    <row r="8" ht="20" customHeight="1">
      <c r="A8" s="13">
        <f>Register!A8</f>
        <v/>
      </c>
      <c r="B8" s="14">
        <f>IF(Register!B8="","",Register!B8)</f>
        <v/>
      </c>
      <c r="C8" s="14" t="n"/>
      <c r="D8" s="14" t="n"/>
      <c r="E8" s="14" t="n"/>
      <c r="F8" s="14" t="n"/>
      <c r="G8" s="14" t="n"/>
      <c r="H8" s="14" t="n"/>
      <c r="I8" s="13">
        <f>IF(B8="","",COUNTIF(C8:H8,"ja"))</f>
        <v/>
      </c>
    </row>
    <row r="9" ht="20" customHeight="1">
      <c r="A9" s="13">
        <f>Register!A9</f>
        <v/>
      </c>
      <c r="B9" s="14">
        <f>IF(Register!B9="","",Register!B9)</f>
        <v/>
      </c>
      <c r="C9" s="14" t="n"/>
      <c r="D9" s="14" t="n"/>
      <c r="E9" s="14" t="n"/>
      <c r="F9" s="14" t="n"/>
      <c r="G9" s="14" t="n"/>
      <c r="H9" s="14" t="n"/>
      <c r="I9" s="13">
        <f>IF(B9="","",COUNTIF(C9:H9,"ja"))</f>
        <v/>
      </c>
    </row>
    <row r="10" ht="20" customHeight="1">
      <c r="A10" s="13">
        <f>Register!A10</f>
        <v/>
      </c>
      <c r="B10" s="14">
        <f>IF(Register!B10="","",Register!B10)</f>
        <v/>
      </c>
      <c r="C10" s="14" t="n"/>
      <c r="D10" s="14" t="n"/>
      <c r="E10" s="14" t="n"/>
      <c r="F10" s="14" t="n"/>
      <c r="G10" s="14" t="n"/>
      <c r="H10" s="14" t="n"/>
      <c r="I10" s="13">
        <f>IF(B10="","",COUNTIF(C10:H10,"ja"))</f>
        <v/>
      </c>
    </row>
    <row r="11" ht="20" customHeight="1">
      <c r="A11" s="13">
        <f>Register!A11</f>
        <v/>
      </c>
      <c r="B11" s="14">
        <f>IF(Register!B11="","",Register!B11)</f>
        <v/>
      </c>
      <c r="C11" s="14" t="n"/>
      <c r="D11" s="14" t="n"/>
      <c r="E11" s="14" t="n"/>
      <c r="F11" s="14" t="n"/>
      <c r="G11" s="14" t="n"/>
      <c r="H11" s="14" t="n"/>
      <c r="I11" s="13">
        <f>IF(B11="","",COUNTIF(C11:H11,"ja"))</f>
        <v/>
      </c>
    </row>
    <row r="12" ht="20" customHeight="1">
      <c r="A12" s="13">
        <f>Register!A12</f>
        <v/>
      </c>
      <c r="B12" s="14">
        <f>IF(Register!B12="","",Register!B12)</f>
        <v/>
      </c>
      <c r="C12" s="14" t="n"/>
      <c r="D12" s="14" t="n"/>
      <c r="E12" s="14" t="n"/>
      <c r="F12" s="14" t="n"/>
      <c r="G12" s="14" t="n"/>
      <c r="H12" s="14" t="n"/>
      <c r="I12" s="13">
        <f>IF(B12="","",COUNTIF(C12:H12,"ja"))</f>
        <v/>
      </c>
    </row>
    <row r="13" ht="20" customHeight="1">
      <c r="A13" s="13">
        <f>Register!A13</f>
        <v/>
      </c>
      <c r="B13" s="14">
        <f>IF(Register!B13="","",Register!B13)</f>
        <v/>
      </c>
      <c r="C13" s="14" t="n"/>
      <c r="D13" s="14" t="n"/>
      <c r="E13" s="14" t="n"/>
      <c r="F13" s="14" t="n"/>
      <c r="G13" s="14" t="n"/>
      <c r="H13" s="14" t="n"/>
      <c r="I13" s="13">
        <f>IF(B13="","",COUNTIF(C13:H13,"ja"))</f>
        <v/>
      </c>
    </row>
    <row r="14" ht="20" customHeight="1">
      <c r="A14" s="13">
        <f>Register!A14</f>
        <v/>
      </c>
      <c r="B14" s="14">
        <f>IF(Register!B14="","",Register!B14)</f>
        <v/>
      </c>
      <c r="C14" s="14" t="n"/>
      <c r="D14" s="14" t="n"/>
      <c r="E14" s="14" t="n"/>
      <c r="F14" s="14" t="n"/>
      <c r="G14" s="14" t="n"/>
      <c r="H14" s="14" t="n"/>
      <c r="I14" s="13">
        <f>IF(B14="","",COUNTIF(C14:H14,"ja"))</f>
        <v/>
      </c>
    </row>
    <row r="15" ht="20" customHeight="1">
      <c r="A15" s="13">
        <f>Register!A15</f>
        <v/>
      </c>
      <c r="B15" s="14">
        <f>IF(Register!B15="","",Register!B15)</f>
        <v/>
      </c>
      <c r="C15" s="14" t="n"/>
      <c r="D15" s="14" t="n"/>
      <c r="E15" s="14" t="n"/>
      <c r="F15" s="14" t="n"/>
      <c r="G15" s="14" t="n"/>
      <c r="H15" s="14" t="n"/>
      <c r="I15" s="13">
        <f>IF(B15="","",COUNTIF(C15:H15,"ja"))</f>
        <v/>
      </c>
    </row>
    <row r="16" ht="20" customHeight="1">
      <c r="A16" s="13">
        <f>Register!A16</f>
        <v/>
      </c>
      <c r="B16" s="14">
        <f>IF(Register!B16="","",Register!B16)</f>
        <v/>
      </c>
      <c r="C16" s="14" t="n"/>
      <c r="D16" s="14" t="n"/>
      <c r="E16" s="14" t="n"/>
      <c r="F16" s="14" t="n"/>
      <c r="G16" s="14" t="n"/>
      <c r="H16" s="14" t="n"/>
      <c r="I16" s="13">
        <f>IF(B16="","",COUNTIF(C16:H16,"ja"))</f>
        <v/>
      </c>
    </row>
    <row r="17" ht="20" customHeight="1">
      <c r="A17" s="13">
        <f>Register!A17</f>
        <v/>
      </c>
      <c r="B17" s="14">
        <f>IF(Register!B17="","",Register!B17)</f>
        <v/>
      </c>
      <c r="C17" s="14" t="n"/>
      <c r="D17" s="14" t="n"/>
      <c r="E17" s="14" t="n"/>
      <c r="F17" s="14" t="n"/>
      <c r="G17" s="14" t="n"/>
      <c r="H17" s="14" t="n"/>
      <c r="I17" s="13">
        <f>IF(B17="","",COUNTIF(C17:H17,"ja"))</f>
        <v/>
      </c>
    </row>
    <row r="18" ht="20" customHeight="1">
      <c r="A18" s="13">
        <f>Register!A18</f>
        <v/>
      </c>
      <c r="B18" s="14">
        <f>IF(Register!B18="","",Register!B18)</f>
        <v/>
      </c>
      <c r="C18" s="14" t="n"/>
      <c r="D18" s="14" t="n"/>
      <c r="E18" s="14" t="n"/>
      <c r="F18" s="14" t="n"/>
      <c r="G18" s="14" t="n"/>
      <c r="H18" s="14" t="n"/>
      <c r="I18" s="13">
        <f>IF(B18="","",COUNTIF(C18:H18,"ja"))</f>
        <v/>
      </c>
    </row>
    <row r="19" ht="20" customHeight="1">
      <c r="A19" s="13">
        <f>Register!A19</f>
        <v/>
      </c>
      <c r="B19" s="14">
        <f>IF(Register!B19="","",Register!B19)</f>
        <v/>
      </c>
      <c r="C19" s="14" t="n"/>
      <c r="D19" s="14" t="n"/>
      <c r="E19" s="14" t="n"/>
      <c r="F19" s="14" t="n"/>
      <c r="G19" s="14" t="n"/>
      <c r="H19" s="14" t="n"/>
      <c r="I19" s="13">
        <f>IF(B19="","",COUNTIF(C19:H19,"ja"))</f>
        <v/>
      </c>
    </row>
    <row r="20" ht="20" customHeight="1">
      <c r="A20" s="13">
        <f>Register!A20</f>
        <v/>
      </c>
      <c r="B20" s="14">
        <f>IF(Register!B20="","",Register!B20)</f>
        <v/>
      </c>
      <c r="C20" s="14" t="n"/>
      <c r="D20" s="14" t="n"/>
      <c r="E20" s="14" t="n"/>
      <c r="F20" s="14" t="n"/>
      <c r="G20" s="14" t="n"/>
      <c r="H20" s="14" t="n"/>
      <c r="I20" s="13">
        <f>IF(B20="","",COUNTIF(C20:H20,"ja"))</f>
        <v/>
      </c>
    </row>
    <row r="21" ht="20" customHeight="1">
      <c r="A21" s="13">
        <f>Register!A21</f>
        <v/>
      </c>
      <c r="B21" s="14">
        <f>IF(Register!B21="","",Register!B21)</f>
        <v/>
      </c>
      <c r="C21" s="14" t="n"/>
      <c r="D21" s="14" t="n"/>
      <c r="E21" s="14" t="n"/>
      <c r="F21" s="14" t="n"/>
      <c r="G21" s="14" t="n"/>
      <c r="H21" s="14" t="n"/>
      <c r="I21" s="13">
        <f>IF(B21="","",COUNTIF(C21:H21,"ja"))</f>
        <v/>
      </c>
    </row>
    <row r="22" ht="20" customHeight="1">
      <c r="A22" s="13">
        <f>Register!A22</f>
        <v/>
      </c>
      <c r="B22" s="14">
        <f>IF(Register!B22="","",Register!B22)</f>
        <v/>
      </c>
      <c r="C22" s="14" t="n"/>
      <c r="D22" s="14" t="n"/>
      <c r="E22" s="14" t="n"/>
      <c r="F22" s="14" t="n"/>
      <c r="G22" s="14" t="n"/>
      <c r="H22" s="14" t="n"/>
      <c r="I22" s="13">
        <f>IF(B22="","",COUNTIF(C22:H22,"ja"))</f>
        <v/>
      </c>
    </row>
    <row r="23" ht="20" customHeight="1">
      <c r="A23" s="13">
        <f>Register!A23</f>
        <v/>
      </c>
      <c r="B23" s="14">
        <f>IF(Register!B23="","",Register!B23)</f>
        <v/>
      </c>
      <c r="C23" s="14" t="n"/>
      <c r="D23" s="14" t="n"/>
      <c r="E23" s="14" t="n"/>
      <c r="F23" s="14" t="n"/>
      <c r="G23" s="14" t="n"/>
      <c r="H23" s="14" t="n"/>
      <c r="I23" s="13">
        <f>IF(B23="","",COUNTIF(C23:H23,"ja"))</f>
        <v/>
      </c>
    </row>
    <row r="24" ht="20" customHeight="1">
      <c r="A24" s="13">
        <f>Register!A24</f>
        <v/>
      </c>
      <c r="B24" s="14">
        <f>IF(Register!B24="","",Register!B24)</f>
        <v/>
      </c>
      <c r="C24" s="14" t="n"/>
      <c r="D24" s="14" t="n"/>
      <c r="E24" s="14" t="n"/>
      <c r="F24" s="14" t="n"/>
      <c r="G24" s="14" t="n"/>
      <c r="H24" s="14" t="n"/>
      <c r="I24" s="13">
        <f>IF(B24="","",COUNTIF(C24:H24,"ja"))</f>
        <v/>
      </c>
    </row>
    <row r="25" ht="20" customHeight="1">
      <c r="A25" s="13">
        <f>Register!A25</f>
        <v/>
      </c>
      <c r="B25" s="14">
        <f>IF(Register!B25="","",Register!B25)</f>
        <v/>
      </c>
      <c r="C25" s="14" t="n"/>
      <c r="D25" s="14" t="n"/>
      <c r="E25" s="14" t="n"/>
      <c r="F25" s="14" t="n"/>
      <c r="G25" s="14" t="n"/>
      <c r="H25" s="14" t="n"/>
      <c r="I25" s="13">
        <f>IF(B25="","",COUNTIF(C25:H25,"ja"))</f>
        <v/>
      </c>
    </row>
    <row r="26" ht="20" customHeight="1">
      <c r="A26" s="13">
        <f>Register!A26</f>
        <v/>
      </c>
      <c r="B26" s="14">
        <f>IF(Register!B26="","",Register!B26)</f>
        <v/>
      </c>
      <c r="C26" s="14" t="n"/>
      <c r="D26" s="14" t="n"/>
      <c r="E26" s="14" t="n"/>
      <c r="F26" s="14" t="n"/>
      <c r="G26" s="14" t="n"/>
      <c r="H26" s="14" t="n"/>
      <c r="I26" s="13">
        <f>IF(B26="","",COUNTIF(C26:H26,"ja"))</f>
        <v/>
      </c>
    </row>
    <row r="27" ht="20" customHeight="1">
      <c r="A27" s="13">
        <f>Register!A27</f>
        <v/>
      </c>
      <c r="B27" s="14">
        <f>IF(Register!B27="","",Register!B27)</f>
        <v/>
      </c>
      <c r="C27" s="14" t="n"/>
      <c r="D27" s="14" t="n"/>
      <c r="E27" s="14" t="n"/>
      <c r="F27" s="14" t="n"/>
      <c r="G27" s="14" t="n"/>
      <c r="H27" s="14" t="n"/>
      <c r="I27" s="13">
        <f>IF(B27="","",COUNTIF(C27:H27,"ja"))</f>
        <v/>
      </c>
    </row>
    <row r="28" ht="20" customHeight="1">
      <c r="A28" s="13">
        <f>Register!A28</f>
        <v/>
      </c>
      <c r="B28" s="14">
        <f>IF(Register!B28="","",Register!B28)</f>
        <v/>
      </c>
      <c r="C28" s="14" t="n"/>
      <c r="D28" s="14" t="n"/>
      <c r="E28" s="14" t="n"/>
      <c r="F28" s="14" t="n"/>
      <c r="G28" s="14" t="n"/>
      <c r="H28" s="14" t="n"/>
      <c r="I28" s="13">
        <f>IF(B28="","",COUNTIF(C28:H28,"ja"))</f>
        <v/>
      </c>
    </row>
    <row r="29" ht="20" customHeight="1">
      <c r="A29" s="13">
        <f>Register!A29</f>
        <v/>
      </c>
      <c r="B29" s="14">
        <f>IF(Register!B29="","",Register!B29)</f>
        <v/>
      </c>
      <c r="C29" s="14" t="n"/>
      <c r="D29" s="14" t="n"/>
      <c r="E29" s="14" t="n"/>
      <c r="F29" s="14" t="n"/>
      <c r="G29" s="14" t="n"/>
      <c r="H29" s="14" t="n"/>
      <c r="I29" s="13">
        <f>IF(B29="","",COUNTIF(C29:H29,"ja"))</f>
        <v/>
      </c>
    </row>
    <row r="30" ht="20" customHeight="1">
      <c r="A30" s="13">
        <f>Register!A30</f>
        <v/>
      </c>
      <c r="B30" s="14">
        <f>IF(Register!B30="","",Register!B30)</f>
        <v/>
      </c>
      <c r="C30" s="14" t="n"/>
      <c r="D30" s="14" t="n"/>
      <c r="E30" s="14" t="n"/>
      <c r="F30" s="14" t="n"/>
      <c r="G30" s="14" t="n"/>
      <c r="H30" s="14" t="n"/>
      <c r="I30" s="13">
        <f>IF(B30="","",COUNTIF(C30:H30,"ja"))</f>
        <v/>
      </c>
    </row>
    <row r="31" ht="20" customHeight="1">
      <c r="A31" s="13">
        <f>Register!A31</f>
        <v/>
      </c>
      <c r="B31" s="14">
        <f>IF(Register!B31="","",Register!B31)</f>
        <v/>
      </c>
      <c r="C31" s="14" t="n"/>
      <c r="D31" s="14" t="n"/>
      <c r="E31" s="14" t="n"/>
      <c r="F31" s="14" t="n"/>
      <c r="G31" s="14" t="n"/>
      <c r="H31" s="14" t="n"/>
      <c r="I31" s="13">
        <f>IF(B31="","",COUNTIF(C31:H31,"ja"))</f>
        <v/>
      </c>
    </row>
    <row r="32" ht="20" customHeight="1">
      <c r="A32" s="13">
        <f>Register!A32</f>
        <v/>
      </c>
      <c r="B32" s="14">
        <f>IF(Register!B32="","",Register!B32)</f>
        <v/>
      </c>
      <c r="C32" s="14" t="n"/>
      <c r="D32" s="14" t="n"/>
      <c r="E32" s="14" t="n"/>
      <c r="F32" s="14" t="n"/>
      <c r="G32" s="14" t="n"/>
      <c r="H32" s="14" t="n"/>
      <c r="I32" s="13">
        <f>IF(B32="","",COUNTIF(C32:H32,"ja"))</f>
        <v/>
      </c>
    </row>
    <row r="33" ht="20" customHeight="1">
      <c r="A33" s="13">
        <f>Register!A33</f>
        <v/>
      </c>
      <c r="B33" s="14">
        <f>IF(Register!B33="","",Register!B33)</f>
        <v/>
      </c>
      <c r="C33" s="14" t="n"/>
      <c r="D33" s="14" t="n"/>
      <c r="E33" s="14" t="n"/>
      <c r="F33" s="14" t="n"/>
      <c r="G33" s="14" t="n"/>
      <c r="H33" s="14" t="n"/>
      <c r="I33" s="13">
        <f>IF(B33="","",COUNTIF(C33:H33,"ja"))</f>
        <v/>
      </c>
    </row>
    <row r="34" ht="20" customHeight="1">
      <c r="A34" s="13">
        <f>Register!A34</f>
        <v/>
      </c>
      <c r="B34" s="14">
        <f>IF(Register!B34="","",Register!B34)</f>
        <v/>
      </c>
      <c r="C34" s="14" t="n"/>
      <c r="D34" s="14" t="n"/>
      <c r="E34" s="14" t="n"/>
      <c r="F34" s="14" t="n"/>
      <c r="G34" s="14" t="n"/>
      <c r="H34" s="14" t="n"/>
      <c r="I34" s="13">
        <f>IF(B34="","",COUNTIF(C34:H34,"ja"))</f>
        <v/>
      </c>
    </row>
    <row r="35" ht="20" customHeight="1">
      <c r="A35" s="13">
        <f>Register!A35</f>
        <v/>
      </c>
      <c r="B35" s="14">
        <f>IF(Register!B35="","",Register!B35)</f>
        <v/>
      </c>
      <c r="C35" s="14" t="n"/>
      <c r="D35" s="14" t="n"/>
      <c r="E35" s="14" t="n"/>
      <c r="F35" s="14" t="n"/>
      <c r="G35" s="14" t="n"/>
      <c r="H35" s="14" t="n"/>
      <c r="I35" s="13">
        <f>IF(B35="","",COUNTIF(C35:H35,"ja"))</f>
        <v/>
      </c>
    </row>
    <row r="36" ht="20" customHeight="1">
      <c r="A36" s="13">
        <f>Register!A36</f>
        <v/>
      </c>
      <c r="B36" s="14">
        <f>IF(Register!B36="","",Register!B36)</f>
        <v/>
      </c>
      <c r="C36" s="14" t="n"/>
      <c r="D36" s="14" t="n"/>
      <c r="E36" s="14" t="n"/>
      <c r="F36" s="14" t="n"/>
      <c r="G36" s="14" t="n"/>
      <c r="H36" s="14" t="n"/>
      <c r="I36" s="13">
        <f>IF(B36="","",COUNTIF(C36:H36,"ja"))</f>
        <v/>
      </c>
    </row>
    <row r="37" ht="20" customHeight="1">
      <c r="A37" s="13">
        <f>Register!A37</f>
        <v/>
      </c>
      <c r="B37" s="14">
        <f>IF(Register!B37="","",Register!B37)</f>
        <v/>
      </c>
      <c r="C37" s="14" t="n"/>
      <c r="D37" s="14" t="n"/>
      <c r="E37" s="14" t="n"/>
      <c r="F37" s="14" t="n"/>
      <c r="G37" s="14" t="n"/>
      <c r="H37" s="14" t="n"/>
      <c r="I37" s="13">
        <f>IF(B37="","",COUNTIF(C37:H37,"ja"))</f>
        <v/>
      </c>
    </row>
    <row r="38" ht="20" customHeight="1">
      <c r="A38" s="13">
        <f>Register!A38</f>
        <v/>
      </c>
      <c r="B38" s="14">
        <f>IF(Register!B38="","",Register!B38)</f>
        <v/>
      </c>
      <c r="C38" s="14" t="n"/>
      <c r="D38" s="14" t="n"/>
      <c r="E38" s="14" t="n"/>
      <c r="F38" s="14" t="n"/>
      <c r="G38" s="14" t="n"/>
      <c r="H38" s="14" t="n"/>
      <c r="I38" s="13">
        <f>IF(B38="","",COUNTIF(C38:H38,"ja"))</f>
        <v/>
      </c>
    </row>
    <row r="39" ht="20" customHeight="1">
      <c r="A39" s="13">
        <f>Register!A39</f>
        <v/>
      </c>
      <c r="B39" s="14">
        <f>IF(Register!B39="","",Register!B39)</f>
        <v/>
      </c>
      <c r="C39" s="14" t="n"/>
      <c r="D39" s="14" t="n"/>
      <c r="E39" s="14" t="n"/>
      <c r="F39" s="14" t="n"/>
      <c r="G39" s="14" t="n"/>
      <c r="H39" s="14" t="n"/>
      <c r="I39" s="13">
        <f>IF(B39="","",COUNTIF(C39:H39,"ja"))</f>
        <v/>
      </c>
    </row>
    <row r="40" ht="20" customHeight="1">
      <c r="A40" s="13">
        <f>Register!A40</f>
        <v/>
      </c>
      <c r="B40" s="14">
        <f>IF(Register!B40="","",Register!B40)</f>
        <v/>
      </c>
      <c r="C40" s="14" t="n"/>
      <c r="D40" s="14" t="n"/>
      <c r="E40" s="14" t="n"/>
      <c r="F40" s="14" t="n"/>
      <c r="G40" s="14" t="n"/>
      <c r="H40" s="14" t="n"/>
      <c r="I40" s="13">
        <f>IF(B40="","",COUNTIF(C40:H40,"ja"))</f>
        <v/>
      </c>
    </row>
    <row r="41" ht="20" customHeight="1">
      <c r="A41" s="13">
        <f>Register!A41</f>
        <v/>
      </c>
      <c r="B41" s="14">
        <f>IF(Register!B41="","",Register!B41)</f>
        <v/>
      </c>
      <c r="C41" s="14" t="n"/>
      <c r="D41" s="14" t="n"/>
      <c r="E41" s="14" t="n"/>
      <c r="F41" s="14" t="n"/>
      <c r="G41" s="14" t="n"/>
      <c r="H41" s="14" t="n"/>
      <c r="I41" s="13">
        <f>IF(B41="","",COUNTIF(C41:H41,"ja"))</f>
        <v/>
      </c>
    </row>
    <row r="42" ht="20" customHeight="1">
      <c r="A42" s="13">
        <f>Register!A42</f>
        <v/>
      </c>
      <c r="B42" s="14">
        <f>IF(Register!B42="","",Register!B42)</f>
        <v/>
      </c>
      <c r="C42" s="14" t="n"/>
      <c r="D42" s="14" t="n"/>
      <c r="E42" s="14" t="n"/>
      <c r="F42" s="14" t="n"/>
      <c r="G42" s="14" t="n"/>
      <c r="H42" s="14" t="n"/>
      <c r="I42" s="13">
        <f>IF(B42="","",COUNTIF(C42:H42,"ja"))</f>
        <v/>
      </c>
    </row>
    <row r="43" ht="20" customHeight="1">
      <c r="A43" s="13">
        <f>Register!A43</f>
        <v/>
      </c>
      <c r="B43" s="14">
        <f>IF(Register!B43="","",Register!B43)</f>
        <v/>
      </c>
      <c r="C43" s="14" t="n"/>
      <c r="D43" s="14" t="n"/>
      <c r="E43" s="14" t="n"/>
      <c r="F43" s="14" t="n"/>
      <c r="G43" s="14" t="n"/>
      <c r="H43" s="14" t="n"/>
      <c r="I43" s="13">
        <f>IF(B43="","",COUNTIF(C43:H43,"ja"))</f>
        <v/>
      </c>
    </row>
    <row r="44" ht="20" customHeight="1">
      <c r="A44" s="13">
        <f>Register!A44</f>
        <v/>
      </c>
      <c r="B44" s="14">
        <f>IF(Register!B44="","",Register!B44)</f>
        <v/>
      </c>
      <c r="C44" s="14" t="n"/>
      <c r="D44" s="14" t="n"/>
      <c r="E44" s="14" t="n"/>
      <c r="F44" s="14" t="n"/>
      <c r="G44" s="14" t="n"/>
      <c r="H44" s="14" t="n"/>
      <c r="I44" s="13">
        <f>IF(B44="","",COUNTIF(C44:H44,"ja"))</f>
        <v/>
      </c>
    </row>
    <row r="45" ht="20" customHeight="1">
      <c r="A45" s="13">
        <f>Register!A45</f>
        <v/>
      </c>
      <c r="B45" s="14">
        <f>IF(Register!B45="","",Register!B45)</f>
        <v/>
      </c>
      <c r="C45" s="14" t="n"/>
      <c r="D45" s="14" t="n"/>
      <c r="E45" s="14" t="n"/>
      <c r="F45" s="14" t="n"/>
      <c r="G45" s="14" t="n"/>
      <c r="H45" s="14" t="n"/>
      <c r="I45" s="13">
        <f>IF(B45="","",COUNTIF(C45:H45,"ja"))</f>
        <v/>
      </c>
    </row>
    <row r="46" ht="20" customHeight="1">
      <c r="A46" s="13">
        <f>Register!A46</f>
        <v/>
      </c>
      <c r="B46" s="14">
        <f>IF(Register!B46="","",Register!B46)</f>
        <v/>
      </c>
      <c r="C46" s="14" t="n"/>
      <c r="D46" s="14" t="n"/>
      <c r="E46" s="14" t="n"/>
      <c r="F46" s="14" t="n"/>
      <c r="G46" s="14" t="n"/>
      <c r="H46" s="14" t="n"/>
      <c r="I46" s="13">
        <f>IF(B46="","",COUNTIF(C46:H46,"ja"))</f>
        <v/>
      </c>
    </row>
  </sheetData>
  <mergeCells count="1">
    <mergeCell ref="A2:I2"/>
  </mergeCells>
  <dataValidations count="1">
    <dataValidation sqref="C7:H46" showDropDown="0" showInputMessage="0" showErrorMessage="1" allowBlank="1" errorTitle="Ungültiger Eintrag" error="Bitte einen Wert aus der Liste wählen (Blatt «Listen»)." type="list">
      <formula1>=Listen!$C$2:$C$4</formula1>
    </dataValidation>
  </dataValidations>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K4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17" customWidth="1" min="3" max="3"/>
    <col width="15" customWidth="1" min="4" max="4"/>
    <col width="15" customWidth="1" min="5" max="5"/>
    <col width="17" customWidth="1" min="6" max="6"/>
    <col width="14" customWidth="1" min="7" max="7"/>
    <col width="12" customWidth="1" min="8" max="8"/>
    <col width="22" customWidth="1" min="9" max="9"/>
    <col width="24" customWidth="1" min="10" max="10"/>
    <col width="22" customWidth="1" min="11" max="11"/>
  </cols>
  <sheetData>
    <row r="1" ht="26" customHeight="1">
      <c r="A1" s="1" t="inlineStr">
        <is>
          <t>Koordination, Heißarbeiten und Bewertung (Phasen 3 und 4)</t>
        </is>
      </c>
    </row>
    <row r="2" ht="40" customHeight="1">
      <c r="A2" s="7" t="inlineStr">
        <is>
          <t>Vorlage zu Abschnitt 3.9 des Bandes 3b · Phase 3: Abstimmung der Gefährdungen während der Arbeit (kurze tägliche oder wöchentliche Absprache, protokolliert). Phase 4: Bewertung mit Folge für die Wiederbeauftragung. Heißarbeiten: Freigabe mit Brandwache, Nachkontrolle und Rückgabe an den Koordinator.</t>
        </is>
      </c>
    </row>
    <row r="3">
      <c r="A3" s="8" t="inlineStr">
        <is>
          <t>Das Steuer und die Lupe · Band 3b · buecher.effedore.com · Vorlage zu Abschnitt 3.9 des Bandes 3b</t>
        </is>
      </c>
    </row>
    <row r="6" ht="66" customHeight="1">
      <c r="A6" s="12" t="inlineStr">
        <is>
          <t>Nr.</t>
        </is>
      </c>
      <c r="B6" s="12" t="inlineStr">
        <is>
          <t>Firma (aus Register)</t>
        </is>
      </c>
      <c r="C6" s="12" t="inlineStr">
        <is>
          <t>Heißarbeiten</t>
        </is>
      </c>
      <c r="D6" s="12" t="inlineStr">
        <is>
          <t>Rückgabe der Freigabe an den Koordinator</t>
        </is>
      </c>
      <c r="E6" s="12" t="inlineStr">
        <is>
          <t>Abstimmung während der Arbeit (Phase 3)</t>
        </is>
      </c>
      <c r="F6" s="12" t="inlineStr">
        <is>
          <t>In der Schichtübergabe eingetragen (wo tagsüber gearbeitet wurde)</t>
        </is>
      </c>
      <c r="G6" s="12" t="inlineStr">
        <is>
          <t>Bewertung der Firma (Phase 4)</t>
        </is>
      </c>
      <c r="H6" s="12" t="inlineStr">
        <is>
          <t>Datum der Bewertung</t>
        </is>
      </c>
      <c r="I6" s="12" t="inlineStr">
        <is>
          <t>Folge für die Wiederbeauftragung</t>
        </is>
      </c>
      <c r="J6" s="12" t="inlineStr">
        <is>
          <t>Bemerkung</t>
        </is>
      </c>
      <c r="K6" s="12" t="inlineStr">
        <is>
          <t>Bewertungsvermerk (halbe Seite) abgelegt unter</t>
        </is>
      </c>
    </row>
    <row r="7" ht="22" customHeight="1">
      <c r="A7" s="13">
        <f>Register!A7</f>
        <v/>
      </c>
      <c r="B7" s="14">
        <f>IF(Register!B7="","",Register!B7)</f>
        <v/>
      </c>
      <c r="C7" s="14" t="n"/>
      <c r="D7" s="14" t="n"/>
      <c r="E7" s="14" t="n"/>
      <c r="F7" s="14" t="n"/>
      <c r="G7" s="14" t="n"/>
      <c r="H7" s="15" t="n"/>
      <c r="I7" s="14" t="n"/>
      <c r="J7" s="14" t="n"/>
      <c r="K7" s="14" t="n"/>
    </row>
    <row r="8" ht="22" customHeight="1">
      <c r="A8" s="13">
        <f>Register!A8</f>
        <v/>
      </c>
      <c r="B8" s="14">
        <f>IF(Register!B8="","",Register!B8)</f>
        <v/>
      </c>
      <c r="C8" s="14" t="n"/>
      <c r="D8" s="14" t="n"/>
      <c r="E8" s="14" t="n"/>
      <c r="F8" s="14" t="n"/>
      <c r="G8" s="14" t="n"/>
      <c r="H8" s="15" t="n"/>
      <c r="I8" s="14" t="n"/>
      <c r="J8" s="14" t="n"/>
      <c r="K8" s="14" t="n"/>
    </row>
    <row r="9" ht="22" customHeight="1">
      <c r="A9" s="13">
        <f>Register!A9</f>
        <v/>
      </c>
      <c r="B9" s="14">
        <f>IF(Register!B9="","",Register!B9)</f>
        <v/>
      </c>
      <c r="C9" s="14" t="n"/>
      <c r="D9" s="14" t="n"/>
      <c r="E9" s="14" t="n"/>
      <c r="F9" s="14" t="n"/>
      <c r="G9" s="14" t="n"/>
      <c r="H9" s="15" t="n"/>
      <c r="I9" s="14" t="n"/>
      <c r="J9" s="14" t="n"/>
      <c r="K9" s="14" t="n"/>
    </row>
    <row r="10" ht="22" customHeight="1">
      <c r="A10" s="13">
        <f>Register!A10</f>
        <v/>
      </c>
      <c r="B10" s="14">
        <f>IF(Register!B10="","",Register!B10)</f>
        <v/>
      </c>
      <c r="C10" s="14" t="n"/>
      <c r="D10" s="14" t="n"/>
      <c r="E10" s="14" t="n"/>
      <c r="F10" s="14" t="n"/>
      <c r="G10" s="14" t="n"/>
      <c r="H10" s="15" t="n"/>
      <c r="I10" s="14" t="n"/>
      <c r="J10" s="14" t="n"/>
      <c r="K10" s="14" t="n"/>
    </row>
    <row r="11" ht="22" customHeight="1">
      <c r="A11" s="13">
        <f>Register!A11</f>
        <v/>
      </c>
      <c r="B11" s="14">
        <f>IF(Register!B11="","",Register!B11)</f>
        <v/>
      </c>
      <c r="C11" s="14" t="n"/>
      <c r="D11" s="14" t="n"/>
      <c r="E11" s="14" t="n"/>
      <c r="F11" s="14" t="n"/>
      <c r="G11" s="14" t="n"/>
      <c r="H11" s="15" t="n"/>
      <c r="I11" s="14" t="n"/>
      <c r="J11" s="14" t="n"/>
      <c r="K11" s="14" t="n"/>
    </row>
    <row r="12" ht="22" customHeight="1">
      <c r="A12" s="13">
        <f>Register!A12</f>
        <v/>
      </c>
      <c r="B12" s="14">
        <f>IF(Register!B12="","",Register!B12)</f>
        <v/>
      </c>
      <c r="C12" s="14" t="n"/>
      <c r="D12" s="14" t="n"/>
      <c r="E12" s="14" t="n"/>
      <c r="F12" s="14" t="n"/>
      <c r="G12" s="14" t="n"/>
      <c r="H12" s="15" t="n"/>
      <c r="I12" s="14" t="n"/>
      <c r="J12" s="14" t="n"/>
      <c r="K12" s="14" t="n"/>
    </row>
    <row r="13" ht="22" customHeight="1">
      <c r="A13" s="13">
        <f>Register!A13</f>
        <v/>
      </c>
      <c r="B13" s="14">
        <f>IF(Register!B13="","",Register!B13)</f>
        <v/>
      </c>
      <c r="C13" s="14" t="n"/>
      <c r="D13" s="14" t="n"/>
      <c r="E13" s="14" t="n"/>
      <c r="F13" s="14" t="n"/>
      <c r="G13" s="14" t="n"/>
      <c r="H13" s="15" t="n"/>
      <c r="I13" s="14" t="n"/>
      <c r="J13" s="14" t="n"/>
      <c r="K13" s="14" t="n"/>
    </row>
    <row r="14" ht="22" customHeight="1">
      <c r="A14" s="13">
        <f>Register!A14</f>
        <v/>
      </c>
      <c r="B14" s="14">
        <f>IF(Register!B14="","",Register!B14)</f>
        <v/>
      </c>
      <c r="C14" s="14" t="n"/>
      <c r="D14" s="14" t="n"/>
      <c r="E14" s="14" t="n"/>
      <c r="F14" s="14" t="n"/>
      <c r="G14" s="14" t="n"/>
      <c r="H14" s="15" t="n"/>
      <c r="I14" s="14" t="n"/>
      <c r="J14" s="14" t="n"/>
      <c r="K14" s="14" t="n"/>
    </row>
    <row r="15" ht="22" customHeight="1">
      <c r="A15" s="13">
        <f>Register!A15</f>
        <v/>
      </c>
      <c r="B15" s="14">
        <f>IF(Register!B15="","",Register!B15)</f>
        <v/>
      </c>
      <c r="C15" s="14" t="n"/>
      <c r="D15" s="14" t="n"/>
      <c r="E15" s="14" t="n"/>
      <c r="F15" s="14" t="n"/>
      <c r="G15" s="14" t="n"/>
      <c r="H15" s="15" t="n"/>
      <c r="I15" s="14" t="n"/>
      <c r="J15" s="14" t="n"/>
      <c r="K15" s="14" t="n"/>
    </row>
    <row r="16" ht="22" customHeight="1">
      <c r="A16" s="13">
        <f>Register!A16</f>
        <v/>
      </c>
      <c r="B16" s="14">
        <f>IF(Register!B16="","",Register!B16)</f>
        <v/>
      </c>
      <c r="C16" s="14" t="n"/>
      <c r="D16" s="14" t="n"/>
      <c r="E16" s="14" t="n"/>
      <c r="F16" s="14" t="n"/>
      <c r="G16" s="14" t="n"/>
      <c r="H16" s="15" t="n"/>
      <c r="I16" s="14" t="n"/>
      <c r="J16" s="14" t="n"/>
      <c r="K16" s="14" t="n"/>
    </row>
    <row r="17" ht="22" customHeight="1">
      <c r="A17" s="13">
        <f>Register!A17</f>
        <v/>
      </c>
      <c r="B17" s="14">
        <f>IF(Register!B17="","",Register!B17)</f>
        <v/>
      </c>
      <c r="C17" s="14" t="n"/>
      <c r="D17" s="14" t="n"/>
      <c r="E17" s="14" t="n"/>
      <c r="F17" s="14" t="n"/>
      <c r="G17" s="14" t="n"/>
      <c r="H17" s="15" t="n"/>
      <c r="I17" s="14" t="n"/>
      <c r="J17" s="14" t="n"/>
      <c r="K17" s="14" t="n"/>
    </row>
    <row r="18" ht="22" customHeight="1">
      <c r="A18" s="13">
        <f>Register!A18</f>
        <v/>
      </c>
      <c r="B18" s="14">
        <f>IF(Register!B18="","",Register!B18)</f>
        <v/>
      </c>
      <c r="C18" s="14" t="n"/>
      <c r="D18" s="14" t="n"/>
      <c r="E18" s="14" t="n"/>
      <c r="F18" s="14" t="n"/>
      <c r="G18" s="14" t="n"/>
      <c r="H18" s="15" t="n"/>
      <c r="I18" s="14" t="n"/>
      <c r="J18" s="14" t="n"/>
      <c r="K18" s="14" t="n"/>
    </row>
    <row r="19" ht="22" customHeight="1">
      <c r="A19" s="13">
        <f>Register!A19</f>
        <v/>
      </c>
      <c r="B19" s="14">
        <f>IF(Register!B19="","",Register!B19)</f>
        <v/>
      </c>
      <c r="C19" s="14" t="n"/>
      <c r="D19" s="14" t="n"/>
      <c r="E19" s="14" t="n"/>
      <c r="F19" s="14" t="n"/>
      <c r="G19" s="14" t="n"/>
      <c r="H19" s="15" t="n"/>
      <c r="I19" s="14" t="n"/>
      <c r="J19" s="14" t="n"/>
      <c r="K19" s="14" t="n"/>
    </row>
    <row r="20" ht="22" customHeight="1">
      <c r="A20" s="13">
        <f>Register!A20</f>
        <v/>
      </c>
      <c r="B20" s="14">
        <f>IF(Register!B20="","",Register!B20)</f>
        <v/>
      </c>
      <c r="C20" s="14" t="n"/>
      <c r="D20" s="14" t="n"/>
      <c r="E20" s="14" t="n"/>
      <c r="F20" s="14" t="n"/>
      <c r="G20" s="14" t="n"/>
      <c r="H20" s="15" t="n"/>
      <c r="I20" s="14" t="n"/>
      <c r="J20" s="14" t="n"/>
      <c r="K20" s="14" t="n"/>
    </row>
    <row r="21" ht="22" customHeight="1">
      <c r="A21" s="13">
        <f>Register!A21</f>
        <v/>
      </c>
      <c r="B21" s="14">
        <f>IF(Register!B21="","",Register!B21)</f>
        <v/>
      </c>
      <c r="C21" s="14" t="n"/>
      <c r="D21" s="14" t="n"/>
      <c r="E21" s="14" t="n"/>
      <c r="F21" s="14" t="n"/>
      <c r="G21" s="14" t="n"/>
      <c r="H21" s="15" t="n"/>
      <c r="I21" s="14" t="n"/>
      <c r="J21" s="14" t="n"/>
      <c r="K21" s="14" t="n"/>
    </row>
    <row r="22" ht="22" customHeight="1">
      <c r="A22" s="13">
        <f>Register!A22</f>
        <v/>
      </c>
      <c r="B22" s="14">
        <f>IF(Register!B22="","",Register!B22)</f>
        <v/>
      </c>
      <c r="C22" s="14" t="n"/>
      <c r="D22" s="14" t="n"/>
      <c r="E22" s="14" t="n"/>
      <c r="F22" s="14" t="n"/>
      <c r="G22" s="14" t="n"/>
      <c r="H22" s="15" t="n"/>
      <c r="I22" s="14" t="n"/>
      <c r="J22" s="14" t="n"/>
      <c r="K22" s="14" t="n"/>
    </row>
    <row r="23" ht="22" customHeight="1">
      <c r="A23" s="13">
        <f>Register!A23</f>
        <v/>
      </c>
      <c r="B23" s="14">
        <f>IF(Register!B23="","",Register!B23)</f>
        <v/>
      </c>
      <c r="C23" s="14" t="n"/>
      <c r="D23" s="14" t="n"/>
      <c r="E23" s="14" t="n"/>
      <c r="F23" s="14" t="n"/>
      <c r="G23" s="14" t="n"/>
      <c r="H23" s="15" t="n"/>
      <c r="I23" s="14" t="n"/>
      <c r="J23" s="14" t="n"/>
      <c r="K23" s="14" t="n"/>
    </row>
    <row r="24" ht="22" customHeight="1">
      <c r="A24" s="13">
        <f>Register!A24</f>
        <v/>
      </c>
      <c r="B24" s="14">
        <f>IF(Register!B24="","",Register!B24)</f>
        <v/>
      </c>
      <c r="C24" s="14" t="n"/>
      <c r="D24" s="14" t="n"/>
      <c r="E24" s="14" t="n"/>
      <c r="F24" s="14" t="n"/>
      <c r="G24" s="14" t="n"/>
      <c r="H24" s="15" t="n"/>
      <c r="I24" s="14" t="n"/>
      <c r="J24" s="14" t="n"/>
      <c r="K24" s="14" t="n"/>
    </row>
    <row r="25" ht="22" customHeight="1">
      <c r="A25" s="13">
        <f>Register!A25</f>
        <v/>
      </c>
      <c r="B25" s="14">
        <f>IF(Register!B25="","",Register!B25)</f>
        <v/>
      </c>
      <c r="C25" s="14" t="n"/>
      <c r="D25" s="14" t="n"/>
      <c r="E25" s="14" t="n"/>
      <c r="F25" s="14" t="n"/>
      <c r="G25" s="14" t="n"/>
      <c r="H25" s="15" t="n"/>
      <c r="I25" s="14" t="n"/>
      <c r="J25" s="14" t="n"/>
      <c r="K25" s="14" t="n"/>
    </row>
    <row r="26" ht="22" customHeight="1">
      <c r="A26" s="13">
        <f>Register!A26</f>
        <v/>
      </c>
      <c r="B26" s="14">
        <f>IF(Register!B26="","",Register!B26)</f>
        <v/>
      </c>
      <c r="C26" s="14" t="n"/>
      <c r="D26" s="14" t="n"/>
      <c r="E26" s="14" t="n"/>
      <c r="F26" s="14" t="n"/>
      <c r="G26" s="14" t="n"/>
      <c r="H26" s="15" t="n"/>
      <c r="I26" s="14" t="n"/>
      <c r="J26" s="14" t="n"/>
      <c r="K26" s="14" t="n"/>
    </row>
    <row r="27" ht="22" customHeight="1">
      <c r="A27" s="13">
        <f>Register!A27</f>
        <v/>
      </c>
      <c r="B27" s="14">
        <f>IF(Register!B27="","",Register!B27)</f>
        <v/>
      </c>
      <c r="C27" s="14" t="n"/>
      <c r="D27" s="14" t="n"/>
      <c r="E27" s="14" t="n"/>
      <c r="F27" s="14" t="n"/>
      <c r="G27" s="14" t="n"/>
      <c r="H27" s="15" t="n"/>
      <c r="I27" s="14" t="n"/>
      <c r="J27" s="14" t="n"/>
      <c r="K27" s="14" t="n"/>
    </row>
    <row r="28" ht="22" customHeight="1">
      <c r="A28" s="13">
        <f>Register!A28</f>
        <v/>
      </c>
      <c r="B28" s="14">
        <f>IF(Register!B28="","",Register!B28)</f>
        <v/>
      </c>
      <c r="C28" s="14" t="n"/>
      <c r="D28" s="14" t="n"/>
      <c r="E28" s="14" t="n"/>
      <c r="F28" s="14" t="n"/>
      <c r="G28" s="14" t="n"/>
      <c r="H28" s="15" t="n"/>
      <c r="I28" s="14" t="n"/>
      <c r="J28" s="14" t="n"/>
      <c r="K28" s="14" t="n"/>
    </row>
    <row r="29" ht="22" customHeight="1">
      <c r="A29" s="13">
        <f>Register!A29</f>
        <v/>
      </c>
      <c r="B29" s="14">
        <f>IF(Register!B29="","",Register!B29)</f>
        <v/>
      </c>
      <c r="C29" s="14" t="n"/>
      <c r="D29" s="14" t="n"/>
      <c r="E29" s="14" t="n"/>
      <c r="F29" s="14" t="n"/>
      <c r="G29" s="14" t="n"/>
      <c r="H29" s="15" t="n"/>
      <c r="I29" s="14" t="n"/>
      <c r="J29" s="14" t="n"/>
      <c r="K29" s="14" t="n"/>
    </row>
    <row r="30" ht="22" customHeight="1">
      <c r="A30" s="13">
        <f>Register!A30</f>
        <v/>
      </c>
      <c r="B30" s="14">
        <f>IF(Register!B30="","",Register!B30)</f>
        <v/>
      </c>
      <c r="C30" s="14" t="n"/>
      <c r="D30" s="14" t="n"/>
      <c r="E30" s="14" t="n"/>
      <c r="F30" s="14" t="n"/>
      <c r="G30" s="14" t="n"/>
      <c r="H30" s="15" t="n"/>
      <c r="I30" s="14" t="n"/>
      <c r="J30" s="14" t="n"/>
      <c r="K30" s="14" t="n"/>
    </row>
    <row r="31" ht="22" customHeight="1">
      <c r="A31" s="13">
        <f>Register!A31</f>
        <v/>
      </c>
      <c r="B31" s="14">
        <f>IF(Register!B31="","",Register!B31)</f>
        <v/>
      </c>
      <c r="C31" s="14" t="n"/>
      <c r="D31" s="14" t="n"/>
      <c r="E31" s="14" t="n"/>
      <c r="F31" s="14" t="n"/>
      <c r="G31" s="14" t="n"/>
      <c r="H31" s="15" t="n"/>
      <c r="I31" s="14" t="n"/>
      <c r="J31" s="14" t="n"/>
      <c r="K31" s="14" t="n"/>
    </row>
    <row r="32" ht="22" customHeight="1">
      <c r="A32" s="13">
        <f>Register!A32</f>
        <v/>
      </c>
      <c r="B32" s="14">
        <f>IF(Register!B32="","",Register!B32)</f>
        <v/>
      </c>
      <c r="C32" s="14" t="n"/>
      <c r="D32" s="14" t="n"/>
      <c r="E32" s="14" t="n"/>
      <c r="F32" s="14" t="n"/>
      <c r="G32" s="14" t="n"/>
      <c r="H32" s="15" t="n"/>
      <c r="I32" s="14" t="n"/>
      <c r="J32" s="14" t="n"/>
      <c r="K32" s="14" t="n"/>
    </row>
    <row r="33" ht="22" customHeight="1">
      <c r="A33" s="13">
        <f>Register!A33</f>
        <v/>
      </c>
      <c r="B33" s="14">
        <f>IF(Register!B33="","",Register!B33)</f>
        <v/>
      </c>
      <c r="C33" s="14" t="n"/>
      <c r="D33" s="14" t="n"/>
      <c r="E33" s="14" t="n"/>
      <c r="F33" s="14" t="n"/>
      <c r="G33" s="14" t="n"/>
      <c r="H33" s="15" t="n"/>
      <c r="I33" s="14" t="n"/>
      <c r="J33" s="14" t="n"/>
      <c r="K33" s="14" t="n"/>
    </row>
    <row r="34" ht="22" customHeight="1">
      <c r="A34" s="13">
        <f>Register!A34</f>
        <v/>
      </c>
      <c r="B34" s="14">
        <f>IF(Register!B34="","",Register!B34)</f>
        <v/>
      </c>
      <c r="C34" s="14" t="n"/>
      <c r="D34" s="14" t="n"/>
      <c r="E34" s="14" t="n"/>
      <c r="F34" s="14" t="n"/>
      <c r="G34" s="14" t="n"/>
      <c r="H34" s="15" t="n"/>
      <c r="I34" s="14" t="n"/>
      <c r="J34" s="14" t="n"/>
      <c r="K34" s="14" t="n"/>
    </row>
    <row r="35" ht="22" customHeight="1">
      <c r="A35" s="13">
        <f>Register!A35</f>
        <v/>
      </c>
      <c r="B35" s="14">
        <f>IF(Register!B35="","",Register!B35)</f>
        <v/>
      </c>
      <c r="C35" s="14" t="n"/>
      <c r="D35" s="14" t="n"/>
      <c r="E35" s="14" t="n"/>
      <c r="F35" s="14" t="n"/>
      <c r="G35" s="14" t="n"/>
      <c r="H35" s="15" t="n"/>
      <c r="I35" s="14" t="n"/>
      <c r="J35" s="14" t="n"/>
      <c r="K35" s="14" t="n"/>
    </row>
    <row r="36" ht="22" customHeight="1">
      <c r="A36" s="13">
        <f>Register!A36</f>
        <v/>
      </c>
      <c r="B36" s="14">
        <f>IF(Register!B36="","",Register!B36)</f>
        <v/>
      </c>
      <c r="C36" s="14" t="n"/>
      <c r="D36" s="14" t="n"/>
      <c r="E36" s="14" t="n"/>
      <c r="F36" s="14" t="n"/>
      <c r="G36" s="14" t="n"/>
      <c r="H36" s="15" t="n"/>
      <c r="I36" s="14" t="n"/>
      <c r="J36" s="14" t="n"/>
      <c r="K36" s="14" t="n"/>
    </row>
    <row r="37" ht="22" customHeight="1">
      <c r="A37" s="13">
        <f>Register!A37</f>
        <v/>
      </c>
      <c r="B37" s="14">
        <f>IF(Register!B37="","",Register!B37)</f>
        <v/>
      </c>
      <c r="C37" s="14" t="n"/>
      <c r="D37" s="14" t="n"/>
      <c r="E37" s="14" t="n"/>
      <c r="F37" s="14" t="n"/>
      <c r="G37" s="14" t="n"/>
      <c r="H37" s="15" t="n"/>
      <c r="I37" s="14" t="n"/>
      <c r="J37" s="14" t="n"/>
      <c r="K37" s="14" t="n"/>
    </row>
    <row r="38" ht="22" customHeight="1">
      <c r="A38" s="13">
        <f>Register!A38</f>
        <v/>
      </c>
      <c r="B38" s="14">
        <f>IF(Register!B38="","",Register!B38)</f>
        <v/>
      </c>
      <c r="C38" s="14" t="n"/>
      <c r="D38" s="14" t="n"/>
      <c r="E38" s="14" t="n"/>
      <c r="F38" s="14" t="n"/>
      <c r="G38" s="14" t="n"/>
      <c r="H38" s="15" t="n"/>
      <c r="I38" s="14" t="n"/>
      <c r="J38" s="14" t="n"/>
      <c r="K38" s="14" t="n"/>
    </row>
    <row r="39" ht="22" customHeight="1">
      <c r="A39" s="13">
        <f>Register!A39</f>
        <v/>
      </c>
      <c r="B39" s="14">
        <f>IF(Register!B39="","",Register!B39)</f>
        <v/>
      </c>
      <c r="C39" s="14" t="n"/>
      <c r="D39" s="14" t="n"/>
      <c r="E39" s="14" t="n"/>
      <c r="F39" s="14" t="n"/>
      <c r="G39" s="14" t="n"/>
      <c r="H39" s="15" t="n"/>
      <c r="I39" s="14" t="n"/>
      <c r="J39" s="14" t="n"/>
      <c r="K39" s="14" t="n"/>
    </row>
    <row r="40" ht="22" customHeight="1">
      <c r="A40" s="13">
        <f>Register!A40</f>
        <v/>
      </c>
      <c r="B40" s="14">
        <f>IF(Register!B40="","",Register!B40)</f>
        <v/>
      </c>
      <c r="C40" s="14" t="n"/>
      <c r="D40" s="14" t="n"/>
      <c r="E40" s="14" t="n"/>
      <c r="F40" s="14" t="n"/>
      <c r="G40" s="14" t="n"/>
      <c r="H40" s="15" t="n"/>
      <c r="I40" s="14" t="n"/>
      <c r="J40" s="14" t="n"/>
      <c r="K40" s="14" t="n"/>
    </row>
    <row r="41" ht="22" customHeight="1">
      <c r="A41" s="13">
        <f>Register!A41</f>
        <v/>
      </c>
      <c r="B41" s="14">
        <f>IF(Register!B41="","",Register!B41)</f>
        <v/>
      </c>
      <c r="C41" s="14" t="n"/>
      <c r="D41" s="14" t="n"/>
      <c r="E41" s="14" t="n"/>
      <c r="F41" s="14" t="n"/>
      <c r="G41" s="14" t="n"/>
      <c r="H41" s="15" t="n"/>
      <c r="I41" s="14" t="n"/>
      <c r="J41" s="14" t="n"/>
      <c r="K41" s="14" t="n"/>
    </row>
    <row r="42" ht="22" customHeight="1">
      <c r="A42" s="13">
        <f>Register!A42</f>
        <v/>
      </c>
      <c r="B42" s="14">
        <f>IF(Register!B42="","",Register!B42)</f>
        <v/>
      </c>
      <c r="C42" s="14" t="n"/>
      <c r="D42" s="14" t="n"/>
      <c r="E42" s="14" t="n"/>
      <c r="F42" s="14" t="n"/>
      <c r="G42" s="14" t="n"/>
      <c r="H42" s="15" t="n"/>
      <c r="I42" s="14" t="n"/>
      <c r="J42" s="14" t="n"/>
      <c r="K42" s="14" t="n"/>
    </row>
    <row r="43" ht="22" customHeight="1">
      <c r="A43" s="13">
        <f>Register!A43</f>
        <v/>
      </c>
      <c r="B43" s="14">
        <f>IF(Register!B43="","",Register!B43)</f>
        <v/>
      </c>
      <c r="C43" s="14" t="n"/>
      <c r="D43" s="14" t="n"/>
      <c r="E43" s="14" t="n"/>
      <c r="F43" s="14" t="n"/>
      <c r="G43" s="14" t="n"/>
      <c r="H43" s="15" t="n"/>
      <c r="I43" s="14" t="n"/>
      <c r="J43" s="14" t="n"/>
      <c r="K43" s="14" t="n"/>
    </row>
    <row r="44" ht="22" customHeight="1">
      <c r="A44" s="13">
        <f>Register!A44</f>
        <v/>
      </c>
      <c r="B44" s="14">
        <f>IF(Register!B44="","",Register!B44)</f>
        <v/>
      </c>
      <c r="C44" s="14" t="n"/>
      <c r="D44" s="14" t="n"/>
      <c r="E44" s="14" t="n"/>
      <c r="F44" s="14" t="n"/>
      <c r="G44" s="14" t="n"/>
      <c r="H44" s="15" t="n"/>
      <c r="I44" s="14" t="n"/>
      <c r="J44" s="14" t="n"/>
      <c r="K44" s="14" t="n"/>
    </row>
    <row r="45" ht="22" customHeight="1">
      <c r="A45" s="13">
        <f>Register!A45</f>
        <v/>
      </c>
      <c r="B45" s="14">
        <f>IF(Register!B45="","",Register!B45)</f>
        <v/>
      </c>
      <c r="C45" s="14" t="n"/>
      <c r="D45" s="14" t="n"/>
      <c r="E45" s="14" t="n"/>
      <c r="F45" s="14" t="n"/>
      <c r="G45" s="14" t="n"/>
      <c r="H45" s="15" t="n"/>
      <c r="I45" s="14" t="n"/>
      <c r="J45" s="14" t="n"/>
      <c r="K45" s="14" t="n"/>
    </row>
    <row r="46" ht="22" customHeight="1">
      <c r="A46" s="13">
        <f>Register!A46</f>
        <v/>
      </c>
      <c r="B46" s="14">
        <f>IF(Register!B46="","",Register!B46)</f>
        <v/>
      </c>
      <c r="C46" s="14" t="n"/>
      <c r="D46" s="14" t="n"/>
      <c r="E46" s="14" t="n"/>
      <c r="F46" s="14" t="n"/>
      <c r="G46" s="14" t="n"/>
      <c r="H46" s="15" t="n"/>
      <c r="I46" s="14" t="n"/>
      <c r="J46" s="14" t="n"/>
      <c r="K46" s="14" t="n"/>
    </row>
  </sheetData>
  <mergeCells count="1">
    <mergeCell ref="A2:K2"/>
  </mergeCells>
  <conditionalFormatting sqref="C7:C46">
    <cfRule type="expression" priority="1" dxfId="0">
      <formula>$C7="ohne Freigabe"</formula>
    </cfRule>
  </conditionalFormatting>
  <conditionalFormatting sqref="D7:D46">
    <cfRule type="expression" priority="2" dxfId="0">
      <formula>AND($C7="Freigabe erteilt",$D7&lt;&gt;"ja")</formula>
    </cfRule>
  </conditionalFormatting>
  <dataValidations count="6">
    <dataValidation sqref="C7:C46" showDropDown="0" showInputMessage="0" showErrorMessage="1" allowBlank="1" errorTitle="Ungültiger Eintrag" error="Bitte einen Wert aus der Liste wählen (Blatt «Listen»)." type="list">
      <formula1>=Listen!$E$2:$E$4</formula1>
    </dataValidation>
    <dataValidation sqref="D7:D46" showDropDown="0" showInputMessage="0" showErrorMessage="1" allowBlank="1" errorTitle="Ungültiger Eintrag" error="Bitte einen Wert aus der Liste wählen (Blatt «Listen»)." type="list">
      <formula1>=Listen!$F$2:$F$4</formula1>
    </dataValidation>
    <dataValidation sqref="E7:E46" showDropDown="0" showInputMessage="0" showErrorMessage="1" allowBlank="1" errorTitle="Ungültiger Eintrag" error="Bitte einen Wert aus der Liste wählen (Blatt «Listen»)." type="list">
      <formula1>=Listen!$G$2:$G$5</formula1>
    </dataValidation>
    <dataValidation sqref="F7:F46" showDropDown="0" showInputMessage="0" showErrorMessage="1" allowBlank="1" errorTitle="Ungültiger Eintrag" error="Bitte einen Wert aus der Liste wählen (Blatt «Listen»)." type="list">
      <formula1>=Listen!$H$2:$H$4</formula1>
    </dataValidation>
    <dataValidation sqref="G7:G46" showDropDown="0" showInputMessage="0" showErrorMessage="1" allowBlank="1" errorTitle="Ungültiger Eintrag" error="Bitte einen Wert aus der Liste wählen (Blatt «Listen»)." type="list">
      <formula1>=Listen!$I$2:$I$3</formula1>
    </dataValidation>
    <dataValidation sqref="I7:I46" showDropDown="0" showInputMessage="0" showErrorMessage="1" allowBlank="1" errorTitle="Ungültiger Eintrag" error="Bitte einen Wert aus der Liste wählen (Blatt «Listen»)." type="list">
      <formula1>=Listen!$J$2:$J$4</formula1>
    </dataValidation>
  </dataValidations>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8"/>
  <sheetViews>
    <sheetView workbookViewId="0">
      <pane xSplit="1" ySplit="6" topLeftCell="B7" activePane="bottomRight" state="frozen"/>
      <selection pane="topRight"/>
      <selection pane="bottomLeft"/>
      <selection pane="bottomRight" activeCell="A1" sqref="A1"/>
    </sheetView>
  </sheetViews>
  <sheetFormatPr baseColWidth="8" defaultRowHeight="15"/>
  <cols>
    <col width="24" customWidth="1" min="1" max="1"/>
    <col width="34" customWidth="1" min="2" max="2"/>
    <col width="38" customWidth="1" min="3" max="3"/>
    <col width="11" customWidth="1" min="4" max="4"/>
    <col width="12" customWidth="1" min="5" max="5"/>
    <col width="12" customWidth="1" min="6" max="6"/>
    <col width="12" customWidth="1" min="7" max="7"/>
    <col width="24" customWidth="1" min="8" max="8"/>
  </cols>
  <sheetData>
    <row r="1" ht="26" customHeight="1">
      <c r="A1" s="1" t="inlineStr">
        <is>
          <t>Die acht Fälle der Gleichzeitigkeit</t>
        </is>
      </c>
    </row>
    <row r="2" ht="40" customHeight="1">
      <c r="A2" s="7" t="inlineStr">
        <is>
          <t>Vorlage zu Abschnitt 3.9 des Bandes 3b · Spalten B und C geben die Tabelle «Die Dauergäste» des Buches wieder. Die Zahlen rechts werden aus dem Blatt «Register» berechnet (Spalte D dort: Typ). Koordination ist kein Misstrauen gegenüber dem Können der anderen, sondern die Antwort auf die Gleichzeitigkeit.</t>
        </is>
      </c>
    </row>
    <row r="3">
      <c r="A3" s="8" t="inlineStr">
        <is>
          <t>Das Steuer und die Lupe · Band 3b · buecher.effedore.com · Vorlage zu Abschnitt 3.9 des Bandes 3b</t>
        </is>
      </c>
    </row>
    <row r="6" ht="34" customHeight="1">
      <c r="A6" s="12" t="inlineStr">
        <is>
          <t>Fremdfirma (Typ)</t>
        </is>
      </c>
      <c r="B6" s="12" t="inlineStr">
        <is>
          <t>Typische Gefährdung (Buch)</t>
        </is>
      </c>
      <c r="C6" s="12" t="inlineStr">
        <is>
          <t>Koordinationspunkt (Buch)</t>
        </is>
      </c>
      <c r="D6" s="12" t="inlineStr">
        <is>
          <t>Einsätze erfasst</t>
        </is>
      </c>
      <c r="E6" s="12" t="inlineStr">
        <is>
          <t>davon mit Einweisung</t>
        </is>
      </c>
      <c r="F6" s="12" t="inlineStr">
        <is>
          <t>Anteil mit Einweisung</t>
        </is>
      </c>
      <c r="G6" s="12" t="inlineStr">
        <is>
          <t>ohne Einweisung</t>
        </is>
      </c>
      <c r="H6" s="12" t="inlineStr">
        <is>
          <t>Hinweis</t>
        </is>
      </c>
    </row>
    <row r="7" ht="30" customHeight="1">
      <c r="A7" s="16" t="inlineStr">
        <is>
          <t>Aufzugswartung</t>
        </is>
      </c>
      <c r="B7" s="17" t="inlineStr">
        <is>
          <t>Schacht offen, Absturz, Einschluss von Personen</t>
        </is>
      </c>
      <c r="C7" s="17" t="inlineStr">
        <is>
          <t>Zeitfenster, Absperrung, wer weiß, dass der Aufzug außer Betrieb ist</t>
        </is>
      </c>
      <c r="D7" s="14">
        <f>COUNTIF(Register!$D$7:$D$46,A7)</f>
        <v/>
      </c>
      <c r="E7" s="14">
        <f>COUNTIFS(Register!$D$7:$D$46,A7,Register!$J$7:$J$46,"ja")</f>
        <v/>
      </c>
      <c r="F7" s="18">
        <f>IF(D7=0,"",E7/D7)</f>
        <v/>
      </c>
      <c r="G7" s="14">
        <f>D7-E7</f>
        <v/>
      </c>
      <c r="H7" s="14">
        <f>IF(G7&gt;0,"Einweisung fehlt","")</f>
        <v/>
      </c>
    </row>
    <row r="8" ht="30" customHeight="1">
      <c r="A8" s="16" t="inlineStr">
        <is>
          <t>Lüftung und Kälte</t>
        </is>
      </c>
      <c r="B8" s="17" t="inlineStr">
        <is>
          <t>Arbeiten in Höhe, Kältemittel, Dach, Alleinarbeit</t>
        </is>
      </c>
      <c r="C8" s="17" t="inlineStr">
        <is>
          <t>Zutritt zum Dach, Alleinarbeitsregelung, Freischaltung</t>
        </is>
      </c>
      <c r="D8" s="14">
        <f>COUNTIF(Register!$D$7:$D$46,A8)</f>
        <v/>
      </c>
      <c r="E8" s="14">
        <f>COUNTIFS(Register!$D$7:$D$46,A8,Register!$J$7:$J$46,"ja")</f>
        <v/>
      </c>
      <c r="F8" s="18">
        <f>IF(D8=0,"",E8/D8)</f>
        <v/>
      </c>
      <c r="G8" s="14">
        <f>D8-E8</f>
        <v/>
      </c>
      <c r="H8" s="14">
        <f>IF(G8&gt;0,"Einweisung fehlt","")</f>
        <v/>
      </c>
    </row>
    <row r="9" ht="30" customHeight="1">
      <c r="A9" s="16" t="inlineStr">
        <is>
          <t>Fensterreinigung</t>
        </is>
      </c>
      <c r="B9" s="17" t="inlineStr">
        <is>
          <t>Absturz, Bereiche unter der Arbeitsstelle</t>
        </is>
      </c>
      <c r="C9" s="17" t="inlineStr">
        <is>
          <t>Sperrung darunter, Abstimmung mit dem Gastbetrieb</t>
        </is>
      </c>
      <c r="D9" s="14">
        <f>COUNTIF(Register!$D$7:$D$46,A9)</f>
        <v/>
      </c>
      <c r="E9" s="14">
        <f>COUNTIFS(Register!$D$7:$D$46,A9,Register!$J$7:$J$46,"ja")</f>
        <v/>
      </c>
      <c r="F9" s="18">
        <f>IF(D9=0,"",E9/D9)</f>
        <v/>
      </c>
      <c r="G9" s="14">
        <f>D9-E9</f>
        <v/>
      </c>
      <c r="H9" s="14">
        <f>IF(G9&gt;0,"Einweisung fehlt","")</f>
        <v/>
      </c>
    </row>
    <row r="10" ht="30" customHeight="1">
      <c r="A10" s="16" t="inlineStr">
        <is>
          <t>Schädlingsbekämpfung</t>
        </is>
      </c>
      <c r="B10" s="17" t="inlineStr">
        <is>
          <t>Biozide, Kennzeichnung, Sperrzeiten</t>
        </is>
      </c>
      <c r="C10" s="17" t="inlineStr">
        <is>
          <t>Welche Räume wie lange gesperrt sind, wer es dem Personal sagt</t>
        </is>
      </c>
      <c r="D10" s="14">
        <f>COUNTIF(Register!$D$7:$D$46,A10)</f>
        <v/>
      </c>
      <c r="E10" s="14">
        <f>COUNTIFS(Register!$D$7:$D$46,A10,Register!$J$7:$J$46,"ja")</f>
        <v/>
      </c>
      <c r="F10" s="18">
        <f>IF(D10=0,"",E10/D10)</f>
        <v/>
      </c>
      <c r="G10" s="14">
        <f>D10-E10</f>
        <v/>
      </c>
      <c r="H10" s="14">
        <f>IF(G10&gt;0,"Einweisung fehlt","")</f>
        <v/>
      </c>
    </row>
    <row r="11" ht="30" customHeight="1">
      <c r="A11" s="16" t="inlineStr">
        <is>
          <t>Wäschedienst</t>
        </is>
      </c>
      <c r="B11" s="17" t="inlineStr">
        <is>
          <t>Verkehrswege, Lastenhandhabung an der Rampe</t>
        </is>
      </c>
      <c r="C11" s="17" t="inlineStr">
        <is>
          <t>Anlieferungszeit, Wege, Zustand der Hilfsmittel</t>
        </is>
      </c>
      <c r="D11" s="14">
        <f>COUNTIF(Register!$D$7:$D$46,A11)</f>
        <v/>
      </c>
      <c r="E11" s="14">
        <f>COUNTIFS(Register!$D$7:$D$46,A11,Register!$J$7:$J$46,"ja")</f>
        <v/>
      </c>
      <c r="F11" s="18">
        <f>IF(D11=0,"",E11/D11)</f>
        <v/>
      </c>
      <c r="G11" s="14">
        <f>D11-E11</f>
        <v/>
      </c>
      <c r="H11" s="14">
        <f>IF(G11&gt;0,"Einweisung fehlt","")</f>
        <v/>
      </c>
    </row>
    <row r="12" ht="30" customHeight="1">
      <c r="A12" s="16" t="inlineStr">
        <is>
          <t>Bau und Sanierung</t>
        </is>
      </c>
      <c r="B12" s="17" t="inlineStr">
        <is>
          <t>Alles zugleich: Staub, Lärm, Wege, Brandlast, Fluchtwege</t>
        </is>
      </c>
      <c r="C12" s="17" t="inlineStr">
        <is>
          <t>Koordinator, Baustellenabgrenzung, Fluchtwegsicherung, Zeitfenster</t>
        </is>
      </c>
      <c r="D12" s="14">
        <f>COUNTIF(Register!$D$7:$D$46,A12)</f>
        <v/>
      </c>
      <c r="E12" s="14">
        <f>COUNTIFS(Register!$D$7:$D$46,A12,Register!$J$7:$J$46,"ja")</f>
        <v/>
      </c>
      <c r="F12" s="18">
        <f>IF(D12=0,"",E12/D12)</f>
        <v/>
      </c>
      <c r="G12" s="14">
        <f>D12-E12</f>
        <v/>
      </c>
      <c r="H12" s="14">
        <f>IF(G12&gt;0,"Einweisung fehlt","")</f>
        <v/>
      </c>
    </row>
    <row r="13" ht="30" customHeight="1">
      <c r="A13" s="16" t="inlineStr">
        <is>
          <t>Leiharbeit in der Spitze</t>
        </is>
      </c>
      <c r="B13" s="17" t="inlineStr">
        <is>
          <t>Ortsunkenntnis, fehlende Einweisung, Maschinen</t>
        </is>
      </c>
      <c r="C13" s="17" t="inlineStr">
        <is>
          <t>Einweisung durch das Haus, nicht durch den Verleiher</t>
        </is>
      </c>
      <c r="D13" s="14">
        <f>COUNTIF(Register!$D$7:$D$46,A13)</f>
        <v/>
      </c>
      <c r="E13" s="14">
        <f>COUNTIFS(Register!$D$7:$D$46,A13,Register!$J$7:$J$46,"ja")</f>
        <v/>
      </c>
      <c r="F13" s="18">
        <f>IF(D13=0,"",E13/D13)</f>
        <v/>
      </c>
      <c r="G13" s="14">
        <f>D13-E13</f>
        <v/>
      </c>
      <c r="H13" s="14">
        <f>IF(G13&gt;0,"Einweisung fehlt","")</f>
        <v/>
      </c>
    </row>
    <row r="14" ht="30" customHeight="1">
      <c r="A14" s="16" t="inlineStr">
        <is>
          <t>Veranstaltungstechnik</t>
        </is>
      </c>
      <c r="B14" s="17" t="inlineStr">
        <is>
          <t>Traversen, Höhe, Strom, Zeitdruck beim Aufbau</t>
        </is>
      </c>
      <c r="C14" s="17" t="inlineStr">
        <is>
          <t>Aufbauzeiten, Lastannahmen, Abstimmung mit dem Bankett</t>
        </is>
      </c>
      <c r="D14" s="14">
        <f>COUNTIF(Register!$D$7:$D$46,A14)</f>
        <v/>
      </c>
      <c r="E14" s="14">
        <f>COUNTIFS(Register!$D$7:$D$46,A14,Register!$J$7:$J$46,"ja")</f>
        <v/>
      </c>
      <c r="F14" s="18">
        <f>IF(D14=0,"",E14/D14)</f>
        <v/>
      </c>
      <c r="G14" s="14">
        <f>D14-E14</f>
        <v/>
      </c>
      <c r="H14" s="14">
        <f>IF(G14&gt;0,"Einweisung fehlt","")</f>
        <v/>
      </c>
    </row>
    <row r="15">
      <c r="A15" s="19" t="inlineStr">
        <is>
          <t>Sonstige</t>
        </is>
      </c>
      <c r="B15" s="14" t="inlineStr">
        <is>
          <t>nach eigener Beurteilung</t>
        </is>
      </c>
      <c r="C15" s="14" t="inlineStr">
        <is>
          <t>nach eigener Beurteilung</t>
        </is>
      </c>
      <c r="D15" s="14">
        <f>COUNTIF(Register!$D$7:$D$46,A15)</f>
        <v/>
      </c>
      <c r="E15" s="14">
        <f>COUNTIFS(Register!$D$7:$D$46,A15,Register!$J$7:$J$46,"ja")</f>
        <v/>
      </c>
      <c r="F15" s="18">
        <f>IF(D15=0,"",E15/D15)</f>
        <v/>
      </c>
      <c r="G15" s="14">
        <f>D15-E15</f>
        <v/>
      </c>
      <c r="H15" s="14">
        <f>IF(G15&gt;0,"Einweisung fehlt","")</f>
        <v/>
      </c>
    </row>
    <row r="16">
      <c r="A16" s="20" t="inlineStr">
        <is>
          <t>Summe</t>
        </is>
      </c>
      <c r="B16" s="20" t="inlineStr"/>
      <c r="C16" s="20" t="inlineStr"/>
      <c r="D16" s="20">
        <f>SUM(D7:D15)</f>
        <v/>
      </c>
      <c r="E16" s="20">
        <f>SUM(E7:E15)</f>
        <v/>
      </c>
      <c r="F16" s="21">
        <f>IF(D16=0,"",E16/D16)</f>
        <v/>
      </c>
      <c r="G16" s="20">
        <f>SUM(G7:G15)</f>
        <v/>
      </c>
      <c r="H16" s="20" t="inlineStr"/>
    </row>
    <row r="18">
      <c r="A18" s="22" t="inlineStr">
        <is>
          <t>Einsätze im Register ohne Typ-Eintrag (bitte Typ wählen):</t>
        </is>
      </c>
      <c r="D18" s="23">
        <f>COUNTA(Register!B7:B46)-D16</f>
        <v/>
      </c>
    </row>
  </sheetData>
  <mergeCells count="1">
    <mergeCell ref="A2:H2"/>
  </mergeCells>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24"/>
  <sheetViews>
    <sheetView workbookViewId="0">
      <pane ySplit="5" topLeftCell="A6" activePane="bottomLeft" state="frozen"/>
      <selection pane="bottomLeft" activeCell="A1" sqref="A1"/>
    </sheetView>
  </sheetViews>
  <sheetFormatPr baseColWidth="8" defaultRowHeight="15"/>
  <cols>
    <col width="62" customWidth="1" min="1" max="1"/>
    <col width="16" customWidth="1" min="2" max="2"/>
    <col width="44" customWidth="1" min="3" max="3"/>
    <col width="44" customWidth="1" min="4" max="4"/>
  </cols>
  <sheetData>
    <row r="1" ht="26" customHeight="1">
      <c r="A1" s="1" t="inlineStr">
        <is>
          <t>Auswertung</t>
        </is>
      </c>
    </row>
    <row r="2" ht="40" customHeight="1">
      <c r="A2" s="7" t="inlineStr">
        <is>
          <t>Vorlage zu Abschnitt 3.9 des Bandes 3b · Alle Werte werden aus den Blättern «Register», «Vergabe» und «Koordination» berechnet; hier ist nichts einzutragen. Die beiden Kennzahlen am Anfang nennt das Buch als die zu überwachenden.</t>
        </is>
      </c>
    </row>
    <row r="3">
      <c r="A3" s="8" t="inlineStr">
        <is>
          <t>Das Steuer und die Lupe · Band 3b · buecher.effedore.com · Vorlage zu Abschnitt 3.9 des Bandes 3b</t>
        </is>
      </c>
    </row>
    <row r="5" ht="24" customHeight="1">
      <c r="A5" s="12" t="inlineStr">
        <is>
          <t>Kennzahl / Prüfpunkt</t>
        </is>
      </c>
      <c r="B5" s="12" t="inlineStr">
        <is>
          <t>Wert</t>
        </is>
      </c>
      <c r="C5" s="12" t="inlineStr">
        <is>
          <t>Maßstab laut Buch</t>
        </is>
      </c>
      <c r="D5" s="12" t="inlineStr">
        <is>
          <t>Hinweis</t>
        </is>
      </c>
    </row>
    <row r="6">
      <c r="A6" s="24" t="inlineStr">
        <is>
          <t>Die zwei Kennzahlen des Buches</t>
        </is>
      </c>
      <c r="B6" s="25" t="n"/>
      <c r="C6" s="25" t="n"/>
      <c r="D6" s="25" t="n"/>
    </row>
    <row r="7">
      <c r="A7" s="26" t="inlineStr">
        <is>
          <t>Anteil der Fremdfirmeneinsätze mit Einweisungsnachweis</t>
        </is>
      </c>
      <c r="B7" s="27">
        <f>IF(B14=0,"",B15/B14)</f>
        <v/>
      </c>
      <c r="C7" s="28" t="inlineStr">
        <is>
          <t>Soll gegen hundert Prozent gehen</t>
        </is>
      </c>
      <c r="D7" s="26">
        <f>IF(B14=0,"noch keine Einsätze erfasst",IF(B7&lt;1,"Einsätze ohne Einweisung: "&amp;B16,""))</f>
        <v/>
      </c>
    </row>
    <row r="8">
      <c r="A8" s="26" t="inlineStr">
        <is>
          <t>Zahl der Bewertungen, die zu einer Änderung bei der Wiederbeauftragung geführt haben</t>
        </is>
      </c>
      <c r="B8" s="29">
        <f>COUNTIF(Koordination!I7:I46,"Änderung bei der Wiederbeauftragung")</f>
        <v/>
      </c>
      <c r="C8" s="28" t="inlineStr">
        <is>
          <t>Darf klein sein; darf nicht null bleiben</t>
        </is>
      </c>
      <c r="D8" s="26">
        <f>IF(B23=0,"noch keine Bewertung durchgeführt",IF(B8=0,"Null: Die Bewertung hat noch keine Folge gehabt (Phase 4 wirkt nur mit Folge)",""))</f>
        <v/>
      </c>
    </row>
    <row r="9">
      <c r="A9" s="24" t="inlineStr">
        <is>
          <t>Die drei Fragen für zehn Minuten (Sofort umzusetzen)</t>
        </is>
      </c>
      <c r="B9" s="25" t="n"/>
      <c r="C9" s="25" t="n"/>
      <c r="D9" s="25" t="n"/>
    </row>
    <row r="10">
      <c r="A10" s="26" t="inlineStr">
        <is>
          <t>Ist im Haus ein Koordinator für Fremdfirmen namentlich benannt?</t>
        </is>
      </c>
      <c r="B10" s="30">
        <f>IF(Register!G4="","nein","ja")</f>
        <v/>
      </c>
      <c r="C10" s="28" t="inlineStr">
        <is>
          <t>Wer ist namentlich zuständig? Drei Nein sind drei Befunde</t>
        </is>
      </c>
      <c r="D10" s="26" t="inlineStr">
        <is>
          <t>Feld «Koordinator des Hauses» im Register</t>
        </is>
      </c>
    </row>
    <row r="11">
      <c r="A11" s="26" t="inlineStr">
        <is>
          <t>Letzte Firma, die tatsächlich im Haus war (Einsatzbeginn bis heute)</t>
        </is>
      </c>
      <c r="B11" s="30">
        <f>IF(SUMPRODUCT(MAX((Register!G7:G46&lt;=TODAY())*ISNUMBER(Register!G7:G46)*Register!G7:G46))=0,"",INDEX(Register!B7:B46,MATCH(SUMPRODUCT(MAX((Register!G7:G46&lt;=TODAY())*ISNUMBER(Register!G7:G46)*Register!G7:G46)),Register!G7:G46,0)))</f>
        <v/>
      </c>
      <c r="C11" s="28" t="inlineStr">
        <is>
          <t>Existiert ein Einweisungsnachweis für die letzte Firma?</t>
        </is>
      </c>
      <c r="D11" s="26" t="inlineStr"/>
    </row>
    <row r="12">
      <c r="A12" s="26" t="inlineStr">
        <is>
          <t>Einweisung der letzten Firma laut Register</t>
        </is>
      </c>
      <c r="B12" s="30">
        <f>IF(B11="","",INDEX(Register!J7:J46,MATCH(SUMPRODUCT(MAX((Register!G7:G46&lt;=TODAY())*ISNUMBER(Register!G7:G46)*Register!G7:G46)),Register!G7:G46,0)))</f>
        <v/>
      </c>
      <c r="C12" s="28" t="inlineStr">
        <is>
          <t>Nein oder leer = Befund erhoben</t>
        </is>
      </c>
      <c r="D12" s="26">
        <f>IF(B11="","",IF(B12="ja","","Befund: kein Einweisungsnachweis für die letzte Firma"))</f>
        <v/>
      </c>
    </row>
    <row r="13">
      <c r="A13" s="24" t="inlineStr">
        <is>
          <t>Einsätze und Einweisung</t>
        </is>
      </c>
      <c r="B13" s="25" t="n"/>
      <c r="C13" s="25" t="n"/>
      <c r="D13" s="25" t="n"/>
    </row>
    <row r="14">
      <c r="A14" s="26" t="inlineStr">
        <is>
          <t>Einsätze erfasst</t>
        </is>
      </c>
      <c r="B14" s="29">
        <f>COUNTA(Register!B7:B46)</f>
        <v/>
      </c>
      <c r="C14" s="28" t="inlineStr"/>
      <c r="D14" s="26" t="inlineStr"/>
    </row>
    <row r="15">
      <c r="A15" s="26" t="inlineStr">
        <is>
          <t>davon mit Einweisung (zehn Punkte)</t>
        </is>
      </c>
      <c r="B15" s="29">
        <f>COUNTIFS(Register!B7:B46,"&lt;&gt;",Register!J7:J46,"ja")</f>
        <v/>
      </c>
      <c r="C15" s="28" t="inlineStr"/>
      <c r="D15" s="26" t="inlineStr"/>
    </row>
    <row r="16">
      <c r="A16" s="26" t="inlineStr">
        <is>
          <t>Einsätze ohne Einweisung</t>
        </is>
      </c>
      <c r="B16" s="29">
        <f>B14-B15</f>
        <v/>
      </c>
      <c r="C16" s="28" t="inlineStr">
        <is>
          <t>Einweisung einmal je Firma und Einsatz, wenige Minuten</t>
        </is>
      </c>
      <c r="D16" s="26" t="inlineStr"/>
    </row>
    <row r="17">
      <c r="A17" s="26" t="inlineStr">
        <is>
          <t>Schlüssel / Karte ohne Einweisung ausgegeben</t>
        </is>
      </c>
      <c r="B17" s="29">
        <f>COUNTIF(Register!M7:M46,"ohne Einweisung ausgegeben")</f>
        <v/>
      </c>
      <c r="C17" s="28" t="inlineStr">
        <is>
          <t>Einweisung als Bedingung für Schlüssel und Zutritt: null</t>
        </is>
      </c>
      <c r="D17" s="26">
        <f>IF(B17&gt;0,"Befund: Bedingung für den Zutritt nicht eingehalten","")</f>
        <v/>
      </c>
    </row>
    <row r="18">
      <c r="A18" s="26" t="inlineStr">
        <is>
          <t>Abbruchrecht des Hauses vereinbart (Anzahl Einsätze)</t>
        </is>
      </c>
      <c r="B18" s="29">
        <f>COUNTIFS(Register!B7:B46,"&lt;&gt;",Register!N7:N46,"ja")</f>
        <v/>
      </c>
      <c r="C18" s="28" t="inlineStr">
        <is>
          <t>Gehört in den Vertrag, nicht in den Konfliktfall</t>
        </is>
      </c>
      <c r="D18" s="26">
        <f>IF(B14&gt;B18,"Einsätze ohne vereinbartes Abbruchrecht: "&amp;(B14-B18),"")</f>
        <v/>
      </c>
    </row>
    <row r="19">
      <c r="A19" s="24" t="inlineStr">
        <is>
          <t>Vergabe, Heißarbeiten, Bewertung</t>
        </is>
      </c>
      <c r="B19" s="25" t="n"/>
      <c r="C19" s="25" t="n"/>
      <c r="D19" s="25" t="n"/>
    </row>
    <row r="20">
      <c r="A20" s="26" t="inlineStr">
        <is>
          <t>Einsätze, bei denen alle sechs Arbeitsschutzkriterien der Vergabe erfüllt sind</t>
        </is>
      </c>
      <c r="B20" s="29">
        <f>COUNTIF(Vergabe!I7:I46,6)</f>
        <v/>
      </c>
      <c r="C20" s="28" t="inlineStr">
        <is>
          <t>Kein Kriterium verlangt ein Zertifikat</t>
        </is>
      </c>
      <c r="D20" s="26" t="inlineStr"/>
    </row>
    <row r="21">
      <c r="A21" s="26" t="inlineStr">
        <is>
          <t>Heißarbeiten ohne Freigabe</t>
        </is>
      </c>
      <c r="B21" s="29">
        <f>COUNTIF(Koordination!C7:C46,"ohne Freigabe")</f>
        <v/>
      </c>
      <c r="C21" s="28" t="inlineStr">
        <is>
          <t>Eigene Regel mit Freigabe, Brandwache, Nachkontrolle, Rückgabe</t>
        </is>
      </c>
      <c r="D21" s="26">
        <f>IF(B21&gt;0,"Befund","")</f>
        <v/>
      </c>
    </row>
    <row r="22">
      <c r="A22" s="26" t="inlineStr">
        <is>
          <t>Freigaben, deren Rückgabe an den Koordinator fehlt</t>
        </is>
      </c>
      <c r="B22" s="29">
        <f>COUNTIFS(Koordination!C7:C46,"Freigabe erteilt",Koordination!D7:D46,"&lt;&gt;ja")</f>
        <v/>
      </c>
      <c r="C22" s="28" t="inlineStr">
        <is>
          <t>Ohne Rückgabe weiß nachts niemand, dass gearbeitet wurde</t>
        </is>
      </c>
      <c r="D22" s="26">
        <f>IF(B22&gt;0,"Offen: Rückgabe fehlt / Schichtübergabe prüfen","")</f>
        <v/>
      </c>
    </row>
    <row r="23">
      <c r="A23" s="26" t="inlineStr">
        <is>
          <t>Bewertungen durchgeführt</t>
        </is>
      </c>
      <c r="B23" s="29">
        <f>COUNTIF(Koordination!G7:G46,"durchgeführt")</f>
        <v/>
      </c>
      <c r="C23" s="28" t="inlineStr">
        <is>
          <t>Nach Ende der Arbeiten, mit Folge für die Wiederbeauftragung</t>
        </is>
      </c>
      <c r="D23" s="26" t="inlineStr"/>
    </row>
    <row r="24">
      <c r="A24" s="26" t="inlineStr">
        <is>
          <t>Anteil der erfassten Einsätze mit Bewertung</t>
        </is>
      </c>
      <c r="B24" s="27">
        <f>IF(B14=0,"",B23/B14)</f>
        <v/>
      </c>
      <c r="C24" s="28" t="inlineStr"/>
      <c r="D24" s="26" t="inlineStr"/>
    </row>
  </sheetData>
  <mergeCells count="1">
    <mergeCell ref="A2:D2"/>
  </mergeCells>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J10"/>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s>
  <sheetData>
    <row r="1">
      <c r="A1" s="31" t="inlineStr">
        <is>
          <t>Typ (Gleichzeitigkeit)</t>
        </is>
      </c>
      <c r="B1" s="31" t="inlineStr">
        <is>
          <t>Ja / Nein</t>
        </is>
      </c>
      <c r="C1" s="31" t="inlineStr">
        <is>
          <t>Kriterium</t>
        </is>
      </c>
      <c r="D1" s="31" t="inlineStr">
        <is>
          <t>Schlüssel / Karte</t>
        </is>
      </c>
      <c r="E1" s="31" t="inlineStr">
        <is>
          <t>Heißarbeiten</t>
        </is>
      </c>
      <c r="F1" s="31" t="inlineStr">
        <is>
          <t>Rückgabe der Freigabe</t>
        </is>
      </c>
      <c r="G1" s="31" t="inlineStr">
        <is>
          <t>Abstimmung</t>
        </is>
      </c>
      <c r="H1" s="31" t="inlineStr">
        <is>
          <t>Schichtübergabe</t>
        </is>
      </c>
      <c r="I1" s="31" t="inlineStr">
        <is>
          <t>Bewertung</t>
        </is>
      </c>
      <c r="J1" s="31" t="inlineStr">
        <is>
          <t>Folge</t>
        </is>
      </c>
    </row>
    <row r="2">
      <c r="A2" s="32" t="inlineStr">
        <is>
          <t>Aufzugswartung</t>
        </is>
      </c>
      <c r="B2" s="32" t="inlineStr">
        <is>
          <t>ja</t>
        </is>
      </c>
      <c r="C2" s="32" t="inlineStr">
        <is>
          <t>ja</t>
        </is>
      </c>
      <c r="D2" s="32" t="inlineStr">
        <is>
          <t>nach Einweisung ausgegeben</t>
        </is>
      </c>
      <c r="E2" s="32" t="inlineStr">
        <is>
          <t>nicht vorgesehen</t>
        </is>
      </c>
      <c r="F2" s="32" t="inlineStr">
        <is>
          <t>ja</t>
        </is>
      </c>
      <c r="G2" s="32" t="inlineStr">
        <is>
          <t>täglich</t>
        </is>
      </c>
      <c r="H2" s="32" t="inlineStr">
        <is>
          <t>ja</t>
        </is>
      </c>
      <c r="I2" s="32" t="inlineStr">
        <is>
          <t>durchgeführt</t>
        </is>
      </c>
      <c r="J2" s="32" t="inlineStr">
        <is>
          <t>keine Änderung</t>
        </is>
      </c>
    </row>
    <row r="3">
      <c r="A3" s="32" t="inlineStr">
        <is>
          <t>Lüftung und Kälte</t>
        </is>
      </c>
      <c r="B3" s="32" t="inlineStr">
        <is>
          <t>nein</t>
        </is>
      </c>
      <c r="C3" s="32" t="inlineStr">
        <is>
          <t>teilweise</t>
        </is>
      </c>
      <c r="D3" s="32" t="inlineStr">
        <is>
          <t>ohne Einweisung ausgegeben</t>
        </is>
      </c>
      <c r="E3" s="32" t="inlineStr">
        <is>
          <t>Freigabe erteilt</t>
        </is>
      </c>
      <c r="F3" s="32" t="inlineStr">
        <is>
          <t>nein</t>
        </is>
      </c>
      <c r="G3" s="32" t="inlineStr">
        <is>
          <t>wöchentlich</t>
        </is>
      </c>
      <c r="H3" s="32" t="inlineStr">
        <is>
          <t>nein</t>
        </is>
      </c>
      <c r="I3" s="32" t="inlineStr">
        <is>
          <t>offen</t>
        </is>
      </c>
      <c r="J3" s="32" t="inlineStr">
        <is>
          <t>Änderung bei der Wiederbeauftragung</t>
        </is>
      </c>
    </row>
    <row r="4">
      <c r="A4" s="32" t="inlineStr">
        <is>
          <t>Fensterreinigung</t>
        </is>
      </c>
      <c r="C4" s="32" t="inlineStr">
        <is>
          <t>nein</t>
        </is>
      </c>
      <c r="D4" s="32" t="inlineStr">
        <is>
          <t>nicht ausgegeben</t>
        </is>
      </c>
      <c r="E4" s="32" t="inlineStr">
        <is>
          <t>ohne Freigabe</t>
        </is>
      </c>
      <c r="F4" s="32" t="inlineStr">
        <is>
          <t>nicht zutreffend</t>
        </is>
      </c>
      <c r="G4" s="32" t="inlineStr">
        <is>
          <t>keine</t>
        </is>
      </c>
      <c r="H4" s="32" t="inlineStr">
        <is>
          <t>nicht zutreffend</t>
        </is>
      </c>
      <c r="J4" s="32" t="inlineStr">
        <is>
          <t>noch offen</t>
        </is>
      </c>
    </row>
    <row r="5">
      <c r="A5" s="32" t="inlineStr">
        <is>
          <t>Schädlingsbekämpfung</t>
        </is>
      </c>
      <c r="G5" s="32" t="inlineStr">
        <is>
          <t>nicht zutreffend</t>
        </is>
      </c>
    </row>
    <row r="6">
      <c r="A6" s="32" t="inlineStr">
        <is>
          <t>Wäschedienst</t>
        </is>
      </c>
    </row>
    <row r="7">
      <c r="A7" s="32" t="inlineStr">
        <is>
          <t>Bau und Sanierung</t>
        </is>
      </c>
    </row>
    <row r="8">
      <c r="A8" s="32" t="inlineStr">
        <is>
          <t>Leiharbeit in der Spitze</t>
        </is>
      </c>
    </row>
    <row r="9">
      <c r="A9" s="32" t="inlineStr">
        <is>
          <t>Veranstaltungstechnik</t>
        </is>
      </c>
    </row>
    <row r="10">
      <c r="A10" s="32" t="inlineStr">
        <is>
          <t>Sonstige</t>
        </is>
      </c>
    </row>
  </sheetData>
  <pageMargins left="0.5" right="0.5" top="0.6" bottom="0.7" header="0.5" footer="0.5"/>
  <pageSetup orientation="landscape" paperSize="9" fitToHeight="0" fitToWidth="1"/>
  <headerFooter>
    <oddHeader/>
    <oddFooter>&amp;C&amp;8 Das Steuer und die Lupe · Band 3b · buecher.effedore.com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2026-10-17T03:34:22Z</dcterms:created>
  <dcterms:modified xmlns:dcterms="http://purl.org/dc/terms/" xmlns:xsi="http://www.w3.org/2001/XMLSchema-instance" xsi:type="dcterms:W3CDTF">2026-10-17T03:34:22Z</dcterms:modified>
</cp:coreProperties>
</file>